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meone\Documents\LA100\LADPW\2018_2019_Rates\"/>
    </mc:Choice>
  </mc:AlternateContent>
  <xr:revisionPtr revIDLastSave="0" documentId="13_ncr:1_{D2FEBA10-C34F-4B97-ABE7-07FDDA9AD5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4" r:id="rId1"/>
    <sheet name="Ordinances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F23" i="4"/>
  <c r="G23" i="4"/>
  <c r="H23" i="4"/>
  <c r="I23" i="4"/>
  <c r="J23" i="4"/>
  <c r="E23" i="4"/>
  <c r="E22" i="4"/>
  <c r="F19" i="4"/>
  <c r="G19" i="4"/>
  <c r="H19" i="4"/>
  <c r="I19" i="4"/>
  <c r="J19" i="4"/>
  <c r="E19" i="4"/>
  <c r="F18" i="4"/>
  <c r="G18" i="4"/>
  <c r="H18" i="4"/>
  <c r="I18" i="4"/>
  <c r="J18" i="4"/>
  <c r="E18" i="4"/>
  <c r="F15" i="4"/>
  <c r="G15" i="4"/>
  <c r="H15" i="4"/>
  <c r="I15" i="4"/>
  <c r="J15" i="4"/>
  <c r="E15" i="4"/>
  <c r="F14" i="4"/>
  <c r="G14" i="4"/>
  <c r="H14" i="4"/>
  <c r="I14" i="4"/>
  <c r="J14" i="4"/>
  <c r="E14" i="4"/>
  <c r="F11" i="4"/>
  <c r="G11" i="4"/>
  <c r="H11" i="4"/>
  <c r="I11" i="4"/>
  <c r="J11" i="4"/>
  <c r="E11" i="4"/>
  <c r="F10" i="4"/>
  <c r="G10" i="4"/>
  <c r="H10" i="4"/>
  <c r="I10" i="4"/>
  <c r="J10" i="4"/>
  <c r="E10" i="4"/>
  <c r="F7" i="4"/>
  <c r="G7" i="4"/>
  <c r="H7" i="4"/>
  <c r="I7" i="4"/>
  <c r="J7" i="4"/>
  <c r="E7" i="4"/>
  <c r="F6" i="4"/>
  <c r="G6" i="4"/>
  <c r="H6" i="4"/>
  <c r="I6" i="4"/>
  <c r="J6" i="4"/>
  <c r="E6" i="4"/>
</calcChain>
</file>

<file path=xl/sharedStrings.xml><?xml version="1.0" encoding="utf-8"?>
<sst xmlns="http://schemas.openxmlformats.org/spreadsheetml/2006/main" count="123" uniqueCount="48">
  <si>
    <t>Year</t>
  </si>
  <si>
    <t>Period Applicable</t>
  </si>
  <si>
    <t>ECA</t>
  </si>
  <si>
    <t>ESA</t>
  </si>
  <si>
    <t>RCA</t>
  </si>
  <si>
    <t>IRCA</t>
  </si>
  <si>
    <t>VEA</t>
  </si>
  <si>
    <t>CRPSEA</t>
  </si>
  <si>
    <t>VRPSEA</t>
  </si>
  <si>
    <t>Jan - Mar</t>
  </si>
  <si>
    <t>Apr - Jun</t>
  </si>
  <si>
    <t>Jul - Sep</t>
  </si>
  <si>
    <t>Oct - Dec</t>
  </si>
  <si>
    <t>(All units in Dollars/kWh)</t>
  </si>
  <si>
    <t>Period</t>
  </si>
  <si>
    <t>Charge Type</t>
  </si>
  <si>
    <t>Tier 1</t>
  </si>
  <si>
    <t>Tier 2</t>
  </si>
  <si>
    <t>Tier 3</t>
  </si>
  <si>
    <t xml:space="preserve">Jan - Mar </t>
  </si>
  <si>
    <t>June</t>
  </si>
  <si>
    <t>July - Sept</t>
  </si>
  <si>
    <t>Capped Ordinance (ECA, ESA, RCA)</t>
  </si>
  <si>
    <t>Incremental Ordinance (IRCA, VEA, CRPSEA, VRPSEA)</t>
  </si>
  <si>
    <t>Zone 1</t>
  </si>
  <si>
    <t>Zone 2</t>
  </si>
  <si>
    <t>Energy Capped and Incremental (2018-2019)</t>
  </si>
  <si>
    <t>https://rates.ladwp.com/UserFiles/Electric%20Rate%20Summary%20(effective%207-1-2018)%20with%20factors%20referenced_rev1.pdf</t>
  </si>
  <si>
    <t>Rates Effective July 1, 2018 - June 30, 2019</t>
  </si>
  <si>
    <t>Rates Effective July 1, 2019</t>
  </si>
  <si>
    <t>Energy Capped and Incremental (2019-2020)</t>
  </si>
  <si>
    <t>https://rates.ladwp.com/UserFiles/Rate%20Summaries/Electric%20Rate%20Summary%20(effective%207-1-2019).pdf</t>
  </si>
  <si>
    <t>Residential R-1(A) Tariff for Calendar Year 2019</t>
  </si>
  <si>
    <t>Tariff Version</t>
  </si>
  <si>
    <t>Unit</t>
  </si>
  <si>
    <t>per kWh</t>
  </si>
  <si>
    <t xml:space="preserve">Power Access Charge </t>
  </si>
  <si>
    <t>$ per month</t>
  </si>
  <si>
    <t>Apr - May</t>
  </si>
  <si>
    <t>0-350</t>
  </si>
  <si>
    <t>0-500</t>
  </si>
  <si>
    <t>350-1050</t>
  </si>
  <si>
    <t>500-1500</t>
  </si>
  <si>
    <t>&gt;1050</t>
  </si>
  <si>
    <t>&gt;1500</t>
  </si>
  <si>
    <t>Consumption Levels (kWh)</t>
  </si>
  <si>
    <t>Capped Ordinances ($/kWh)</t>
  </si>
  <si>
    <t>Incremental Ordinances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</si>
</sst>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"/>
    <numFmt numFmtId="166" formatCode="_(&quot;$&quot;* #,##0.00000_);_(&quot;$&quot;* \(#,##0.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color rgb="FF5A5A5A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  <xf numFmtId="0" fontId="2" fillId="2" borderId="1" xfId="1" applyBorder="1" applyAlignment="1">
      <alignment horizontal="center"/>
    </xf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9" xfId="1" applyBorder="1" applyAlignment="1">
      <alignment horizontal="center"/>
    </xf>
    <xf numFmtId="0" fontId="1" fillId="3" borderId="2" xfId="2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0" fontId="1" fillId="3" borderId="5" xfId="2" applyBorder="1" applyAlignment="1">
      <alignment horizontal="center"/>
    </xf>
    <xf numFmtId="0" fontId="1" fillId="3" borderId="1" xfId="2" applyBorder="1" applyAlignment="1">
      <alignment horizontal="center"/>
    </xf>
    <xf numFmtId="0" fontId="1" fillId="3" borderId="6" xfId="2" applyBorder="1" applyAlignment="1">
      <alignment horizontal="center"/>
    </xf>
    <xf numFmtId="0" fontId="1" fillId="3" borderId="7" xfId="2" applyBorder="1" applyAlignment="1">
      <alignment horizontal="center"/>
    </xf>
    <xf numFmtId="0" fontId="1" fillId="3" borderId="8" xfId="2" applyBorder="1" applyAlignment="1">
      <alignment horizontal="center"/>
    </xf>
    <xf numFmtId="0" fontId="1" fillId="3" borderId="9" xfId="2" applyBorder="1" applyAlignment="1">
      <alignment horizontal="center"/>
    </xf>
    <xf numFmtId="0" fontId="2" fillId="2" borderId="10" xfId="1" applyBorder="1" applyAlignment="1">
      <alignment horizontal="center"/>
    </xf>
    <xf numFmtId="0" fontId="2" fillId="2" borderId="11" xfId="1" applyBorder="1" applyAlignment="1">
      <alignment horizontal="center"/>
    </xf>
    <xf numFmtId="0" fontId="2" fillId="2" borderId="12" xfId="1" applyBorder="1" applyAlignment="1">
      <alignment horizontal="center"/>
    </xf>
    <xf numFmtId="0" fontId="5" fillId="0" borderId="0" xfId="0" applyFont="1"/>
    <xf numFmtId="164" fontId="2" fillId="2" borderId="1" xfId="1" applyNumberFormat="1" applyBorder="1" applyAlignment="1">
      <alignment horizontal="center"/>
    </xf>
    <xf numFmtId="0" fontId="2" fillId="2" borderId="13" xfId="1" applyBorder="1" applyAlignment="1">
      <alignment horizontal="center"/>
    </xf>
    <xf numFmtId="165" fontId="1" fillId="3" borderId="3" xfId="2" applyNumberFormat="1" applyBorder="1" applyAlignment="1">
      <alignment horizontal="center"/>
    </xf>
    <xf numFmtId="165" fontId="1" fillId="3" borderId="1" xfId="2" applyNumberFormat="1" applyBorder="1" applyAlignment="1">
      <alignment horizontal="center"/>
    </xf>
    <xf numFmtId="165" fontId="1" fillId="3" borderId="8" xfId="2" applyNumberFormat="1" applyBorder="1" applyAlignment="1">
      <alignment horizontal="center"/>
    </xf>
    <xf numFmtId="165" fontId="2" fillId="2" borderId="3" xfId="1" applyNumberFormat="1" applyBorder="1" applyAlignment="1">
      <alignment horizontal="center"/>
    </xf>
    <xf numFmtId="165" fontId="2" fillId="2" borderId="1" xfId="1" applyNumberFormat="1" applyBorder="1" applyAlignment="1">
      <alignment horizontal="center"/>
    </xf>
    <xf numFmtId="165" fontId="2" fillId="2" borderId="8" xfId="1" applyNumberFormat="1" applyBorder="1" applyAlignment="1">
      <alignment horizontal="center"/>
    </xf>
    <xf numFmtId="165" fontId="2" fillId="2" borderId="13" xfId="1" applyNumberFormat="1" applyBorder="1" applyAlignment="1">
      <alignment horizontal="center"/>
    </xf>
    <xf numFmtId="165" fontId="1" fillId="3" borderId="14" xfId="2" applyNumberFormat="1" applyBorder="1" applyAlignment="1">
      <alignment horizontal="center"/>
    </xf>
    <xf numFmtId="0" fontId="2" fillId="2" borderId="15" xfId="1" applyBorder="1" applyAlignment="1">
      <alignment horizontal="center"/>
    </xf>
    <xf numFmtId="0" fontId="2" fillId="2" borderId="17" xfId="1" applyBorder="1" applyAlignment="1">
      <alignment horizontal="center"/>
    </xf>
    <xf numFmtId="164" fontId="2" fillId="2" borderId="13" xfId="1" applyNumberFormat="1" applyBorder="1" applyAlignment="1">
      <alignment horizontal="center"/>
    </xf>
    <xf numFmtId="0" fontId="2" fillId="2" borderId="16" xfId="1" applyBorder="1" applyAlignment="1">
      <alignment horizontal="center"/>
    </xf>
    <xf numFmtId="164" fontId="1" fillId="3" borderId="18" xfId="2" applyNumberFormat="1" applyBorder="1" applyAlignment="1">
      <alignment horizontal="center"/>
    </xf>
    <xf numFmtId="0" fontId="1" fillId="3" borderId="19" xfId="2" applyBorder="1" applyAlignment="1">
      <alignment horizontal="center"/>
    </xf>
    <xf numFmtId="0" fontId="1" fillId="3" borderId="20" xfId="2" applyBorder="1" applyAlignment="1">
      <alignment horizontal="center"/>
    </xf>
    <xf numFmtId="164" fontId="1" fillId="3" borderId="21" xfId="2" applyNumberFormat="1" applyBorder="1" applyAlignment="1">
      <alignment horizontal="center"/>
    </xf>
    <xf numFmtId="0" fontId="1" fillId="3" borderId="22" xfId="2" applyBorder="1" applyAlignment="1">
      <alignment horizontal="center"/>
    </xf>
    <xf numFmtId="164" fontId="1" fillId="3" borderId="23" xfId="2" applyNumberFormat="1" applyBorder="1" applyAlignment="1">
      <alignment horizontal="center"/>
    </xf>
    <xf numFmtId="0" fontId="1" fillId="3" borderId="24" xfId="2" applyBorder="1" applyAlignment="1">
      <alignment horizontal="center"/>
    </xf>
    <xf numFmtId="0" fontId="1" fillId="3" borderId="25" xfId="2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4" borderId="30" xfId="0" applyFill="1" applyBorder="1"/>
    <xf numFmtId="0" fontId="0" fillId="4" borderId="30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3" xfId="0" applyFill="1" applyBorder="1"/>
    <xf numFmtId="0" fontId="0" fillId="4" borderId="28" xfId="0" applyFill="1" applyBorder="1"/>
    <xf numFmtId="0" fontId="0" fillId="4" borderId="26" xfId="0" applyFill="1" applyBorder="1"/>
    <xf numFmtId="44" fontId="0" fillId="4" borderId="0" xfId="17" applyFont="1" applyFill="1" applyBorder="1"/>
    <xf numFmtId="166" fontId="0" fillId="4" borderId="30" xfId="17" applyNumberFormat="1" applyFont="1" applyFill="1" applyBorder="1"/>
    <xf numFmtId="166" fontId="0" fillId="4" borderId="26" xfId="17" applyNumberFormat="1" applyFont="1" applyFill="1" applyBorder="1"/>
    <xf numFmtId="0" fontId="0" fillId="4" borderId="15" xfId="0" applyFill="1" applyBorder="1"/>
    <xf numFmtId="0" fontId="0" fillId="4" borderId="32" xfId="0" applyFill="1" applyBorder="1"/>
    <xf numFmtId="166" fontId="0" fillId="4" borderId="32" xfId="17" applyNumberFormat="1" applyFont="1" applyFill="1" applyBorder="1"/>
    <xf numFmtId="166" fontId="0" fillId="4" borderId="15" xfId="17" applyNumberFormat="1" applyFont="1" applyFill="1" applyBorder="1"/>
    <xf numFmtId="166" fontId="0" fillId="4" borderId="0" xfId="17" applyNumberFormat="1" applyFont="1" applyFill="1" applyBorder="1"/>
    <xf numFmtId="166" fontId="0" fillId="4" borderId="33" xfId="17" applyNumberFormat="1" applyFont="1" applyFill="1" applyBorder="1"/>
    <xf numFmtId="44" fontId="0" fillId="4" borderId="26" xfId="17" applyFont="1" applyFill="1" applyBorder="1"/>
    <xf numFmtId="0" fontId="6" fillId="4" borderId="1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0" xfId="0" applyFont="1" applyFill="1" applyBorder="1"/>
    <xf numFmtId="0" fontId="6" fillId="4" borderId="1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0" borderId="0" xfId="0" applyFont="1"/>
    <xf numFmtId="0" fontId="6" fillId="4" borderId="26" xfId="0" applyFont="1" applyFill="1" applyBorder="1" applyAlignment="1">
      <alignment horizontal="center"/>
    </xf>
    <xf numFmtId="0" fontId="0" fillId="4" borderId="0" xfId="0" applyFill="1"/>
    <xf numFmtId="0" fontId="0" fillId="4" borderId="33" xfId="0" applyFill="1" applyBorder="1"/>
    <xf numFmtId="44" fontId="0" fillId="4" borderId="28" xfId="17" applyFont="1" applyFill="1" applyBorder="1"/>
    <xf numFmtId="44" fontId="0" fillId="4" borderId="27" xfId="17" applyFont="1" applyFill="1" applyBorder="1"/>
    <xf numFmtId="44" fontId="0" fillId="4" borderId="13" xfId="17" applyFont="1" applyFill="1" applyBorder="1"/>
    <xf numFmtId="0" fontId="6" fillId="4" borderId="1" xfId="0" applyFont="1" applyFill="1" applyBorder="1"/>
    <xf numFmtId="0" fontId="6" fillId="4" borderId="0" xfId="0" applyFont="1" applyFill="1" applyAlignment="1">
      <alignment horizontal="center"/>
    </xf>
    <xf numFmtId="0" fontId="1" fillId="4" borderId="0" xfId="2" applyFill="1" applyBorder="1" applyAlignment="1">
      <alignment horizontal="center"/>
    </xf>
    <xf numFmtId="0" fontId="6" fillId="4" borderId="36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center"/>
    </xf>
    <xf numFmtId="0" fontId="6" fillId="4" borderId="35" xfId="1" applyFont="1" applyFill="1" applyBorder="1" applyAlignment="1">
      <alignment horizontal="center"/>
    </xf>
    <xf numFmtId="0" fontId="1" fillId="4" borderId="30" xfId="2" applyFill="1" applyBorder="1" applyAlignment="1">
      <alignment horizontal="center"/>
    </xf>
    <xf numFmtId="0" fontId="1" fillId="4" borderId="3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0" fontId="1" fillId="4" borderId="33" xfId="2" applyFill="1" applyBorder="1" applyAlignment="1">
      <alignment horizontal="center"/>
    </xf>
    <xf numFmtId="0" fontId="1" fillId="4" borderId="34" xfId="2" applyFill="1" applyBorder="1" applyAlignment="1">
      <alignment horizontal="center"/>
    </xf>
    <xf numFmtId="0" fontId="1" fillId="4" borderId="28" xfId="2" applyFill="1" applyBorder="1" applyAlignment="1">
      <alignment horizontal="center"/>
    </xf>
    <xf numFmtId="0" fontId="1" fillId="4" borderId="27" xfId="2" applyFill="1" applyBorder="1" applyAlignment="1">
      <alignment horizontal="center"/>
    </xf>
    <xf numFmtId="0" fontId="1" fillId="4" borderId="29" xfId="2" applyFill="1" applyBorder="1" applyAlignment="1">
      <alignment horizontal="center"/>
    </xf>
    <xf numFmtId="164" fontId="1" fillId="4" borderId="28" xfId="2" applyNumberFormat="1" applyFill="1" applyBorder="1" applyAlignment="1">
      <alignment horizontal="center"/>
    </xf>
    <xf numFmtId="164" fontId="1" fillId="4" borderId="30" xfId="2" applyNumberFormat="1" applyFill="1" applyBorder="1" applyAlignment="1">
      <alignment horizontal="center"/>
    </xf>
    <xf numFmtId="164" fontId="1" fillId="4" borderId="32" xfId="2" applyNumberFormat="1" applyFill="1" applyBorder="1" applyAlignment="1">
      <alignment horizontal="center"/>
    </xf>
    <xf numFmtId="165" fontId="1" fillId="4" borderId="29" xfId="2" applyNumberFormat="1" applyFill="1" applyBorder="1" applyAlignment="1">
      <alignment horizontal="center"/>
    </xf>
    <xf numFmtId="165" fontId="1" fillId="4" borderId="31" xfId="2" applyNumberFormat="1" applyFill="1" applyBorder="1" applyAlignment="1">
      <alignment horizontal="center"/>
    </xf>
    <xf numFmtId="165" fontId="1" fillId="4" borderId="34" xfId="2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/>
    <xf numFmtId="0" fontId="0" fillId="4" borderId="3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8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</cellXfs>
  <cellStyles count="18">
    <cellStyle name="40% - Accent1" xfId="2" builtinId="31"/>
    <cellStyle name="Accent1" xfId="1" builtinId="29"/>
    <cellStyle name="Comma 2" xfId="5" xr:uid="{00000000-0005-0000-0000-000002000000}"/>
    <cellStyle name="Comma 3" xfId="4" xr:uid="{00000000-0005-0000-0000-000003000000}"/>
    <cellStyle name="Currency" xfId="17" builtinId="4"/>
    <cellStyle name="Currency 2" xfId="7" xr:uid="{00000000-0005-0000-0000-000004000000}"/>
    <cellStyle name="Currency 2 2" xfId="8" xr:uid="{00000000-0005-0000-0000-000005000000}"/>
    <cellStyle name="Currency 3" xfId="9" xr:uid="{00000000-0005-0000-0000-000006000000}"/>
    <cellStyle name="Currency 4" xfId="6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2 2" xfId="12" xr:uid="{00000000-0005-0000-0000-00000B000000}"/>
    <cellStyle name="Normal 2 3" xfId="13" xr:uid="{00000000-0005-0000-0000-00000C000000}"/>
    <cellStyle name="Normal 3" xfId="14" xr:uid="{00000000-0005-0000-0000-00000D000000}"/>
    <cellStyle name="Normal 4" xfId="15" xr:uid="{00000000-0005-0000-0000-00000E000000}"/>
    <cellStyle name="Normal 5" xfId="16" xr:uid="{00000000-0005-0000-0000-00000F000000}"/>
    <cellStyle name="Normal 6" xfId="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226C-DBDB-413E-B47F-434DD8DA3CEA}">
  <dimension ref="A1:S28"/>
  <sheetViews>
    <sheetView tabSelected="1" workbookViewId="0">
      <selection activeCell="K10" sqref="K10"/>
    </sheetView>
  </sheetViews>
  <sheetFormatPr defaultRowHeight="14.5" x14ac:dyDescent="0.35"/>
  <cols>
    <col min="1" max="1" width="12.1796875" style="71" customWidth="1"/>
    <col min="2" max="2" width="14.36328125" style="71" bestFit="1" customWidth="1"/>
    <col min="3" max="3" width="46.7265625" customWidth="1"/>
    <col min="4" max="4" width="11.1796875" customWidth="1"/>
    <col min="5" max="5" width="10.6328125" bestFit="1" customWidth="1"/>
    <col min="6" max="6" width="9.6328125" bestFit="1" customWidth="1"/>
    <col min="7" max="7" width="10.6328125" bestFit="1" customWidth="1"/>
    <col min="8" max="9" width="9.6328125" bestFit="1" customWidth="1"/>
    <col min="10" max="10" width="10.6328125" bestFit="1" customWidth="1"/>
    <col min="11" max="11" width="11.81640625" customWidth="1"/>
    <col min="12" max="12" width="16.08984375" bestFit="1" customWidth="1"/>
  </cols>
  <sheetData>
    <row r="1" spans="1:19" x14ac:dyDescent="0.35">
      <c r="A1" s="111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03"/>
      <c r="L1" s="104"/>
      <c r="M1" s="105" t="s">
        <v>46</v>
      </c>
      <c r="N1" s="106"/>
      <c r="O1" s="107"/>
      <c r="P1" s="105" t="s">
        <v>47</v>
      </c>
      <c r="Q1" s="106"/>
      <c r="R1" s="106"/>
      <c r="S1" s="107"/>
    </row>
    <row r="2" spans="1:19" x14ac:dyDescent="0.35">
      <c r="A2" s="113"/>
      <c r="B2" s="114"/>
      <c r="C2" s="114"/>
      <c r="D2" s="115"/>
      <c r="E2" s="113" t="s">
        <v>24</v>
      </c>
      <c r="F2" s="114"/>
      <c r="G2" s="115"/>
      <c r="H2" s="113" t="s">
        <v>25</v>
      </c>
      <c r="I2" s="114"/>
      <c r="J2" s="114"/>
      <c r="K2" s="82" t="s">
        <v>0</v>
      </c>
      <c r="L2" s="83" t="s">
        <v>1</v>
      </c>
      <c r="M2" s="82" t="s">
        <v>2</v>
      </c>
      <c r="N2" s="83" t="s">
        <v>3</v>
      </c>
      <c r="O2" s="81" t="s">
        <v>4</v>
      </c>
      <c r="P2" s="82" t="s">
        <v>5</v>
      </c>
      <c r="Q2" s="83" t="s">
        <v>6</v>
      </c>
      <c r="R2" s="83" t="s">
        <v>7</v>
      </c>
      <c r="S2" s="81" t="s">
        <v>8</v>
      </c>
    </row>
    <row r="3" spans="1:19" x14ac:dyDescent="0.35">
      <c r="A3" s="78" t="s">
        <v>33</v>
      </c>
      <c r="B3" s="69" t="s">
        <v>14</v>
      </c>
      <c r="C3" s="72" t="s">
        <v>15</v>
      </c>
      <c r="D3" s="70" t="s">
        <v>34</v>
      </c>
      <c r="E3" s="65" t="s">
        <v>16</v>
      </c>
      <c r="F3" s="66" t="s">
        <v>17</v>
      </c>
      <c r="G3" s="67" t="s">
        <v>18</v>
      </c>
      <c r="H3" s="65" t="s">
        <v>16</v>
      </c>
      <c r="I3" s="66" t="s">
        <v>17</v>
      </c>
      <c r="J3" s="66" t="s">
        <v>18</v>
      </c>
      <c r="K3" s="84">
        <v>2019</v>
      </c>
      <c r="L3" s="80" t="s">
        <v>9</v>
      </c>
      <c r="M3" s="89">
        <v>5.6899999999999999E-2</v>
      </c>
      <c r="N3" s="90">
        <v>1.47E-3</v>
      </c>
      <c r="O3" s="95">
        <v>3.0000000000000001E-3</v>
      </c>
      <c r="P3" s="92">
        <v>1.0699999999999999E-2</v>
      </c>
      <c r="Q3" s="90">
        <v>1.8000000000000001E-4</v>
      </c>
      <c r="R3" s="90">
        <v>5.3499999999999997E-3</v>
      </c>
      <c r="S3" s="91">
        <v>1.813E-2</v>
      </c>
    </row>
    <row r="4" spans="1:19" x14ac:dyDescent="0.35">
      <c r="A4" s="109" t="s">
        <v>28</v>
      </c>
      <c r="B4" s="116" t="s">
        <v>19</v>
      </c>
      <c r="C4" s="53" t="s">
        <v>36</v>
      </c>
      <c r="D4" s="53" t="s">
        <v>37</v>
      </c>
      <c r="E4" s="77">
        <v>1.75</v>
      </c>
      <c r="F4" s="77">
        <v>6.25</v>
      </c>
      <c r="G4" s="76">
        <v>18.5</v>
      </c>
      <c r="H4" s="77">
        <v>1.75</v>
      </c>
      <c r="I4" s="76">
        <v>6.25</v>
      </c>
      <c r="J4" s="75">
        <v>18.5</v>
      </c>
      <c r="K4" s="84">
        <v>2019</v>
      </c>
      <c r="L4" s="80" t="s">
        <v>10</v>
      </c>
      <c r="M4" s="84">
        <v>5.6899999999999999E-2</v>
      </c>
      <c r="N4" s="80">
        <v>1.47E-3</v>
      </c>
      <c r="O4" s="96">
        <v>3.0000000000000001E-3</v>
      </c>
      <c r="P4" s="93">
        <v>1.0699999999999999E-2</v>
      </c>
      <c r="Q4" s="80">
        <v>1.5399999999999999E-3</v>
      </c>
      <c r="R4" s="80">
        <v>5.3899999999999998E-3</v>
      </c>
      <c r="S4" s="85">
        <v>2.085E-2</v>
      </c>
    </row>
    <row r="5" spans="1:19" ht="14.5" customHeight="1" x14ac:dyDescent="0.35">
      <c r="A5" s="109"/>
      <c r="B5" s="117"/>
      <c r="C5" s="48" t="s">
        <v>26</v>
      </c>
      <c r="D5" s="48" t="s">
        <v>35</v>
      </c>
      <c r="E5" s="57">
        <v>7.2529999999999997E-2</v>
      </c>
      <c r="F5" s="57">
        <v>0.12086</v>
      </c>
      <c r="G5" s="62">
        <v>0.12086</v>
      </c>
      <c r="H5" s="57">
        <v>7.2529999999999997E-2</v>
      </c>
      <c r="I5" s="62">
        <v>0.12086</v>
      </c>
      <c r="J5" s="56">
        <v>0.12086</v>
      </c>
      <c r="K5" s="84">
        <v>2019</v>
      </c>
      <c r="L5" s="80" t="s">
        <v>11</v>
      </c>
      <c r="M5" s="84">
        <v>5.6899999999999999E-2</v>
      </c>
      <c r="N5" s="80">
        <v>1.47E-3</v>
      </c>
      <c r="O5" s="96">
        <v>3.0000000000000001E-3</v>
      </c>
      <c r="P5" s="93">
        <v>1.355E-2</v>
      </c>
      <c r="Q5" s="80">
        <v>1.56E-3</v>
      </c>
      <c r="R5" s="80">
        <v>5.8999999999999999E-3</v>
      </c>
      <c r="S5" s="85">
        <v>2.0299999999999999E-2</v>
      </c>
    </row>
    <row r="6" spans="1:19" x14ac:dyDescent="0.35">
      <c r="A6" s="109"/>
      <c r="B6" s="117"/>
      <c r="C6" s="48" t="s">
        <v>22</v>
      </c>
      <c r="D6" s="48" t="s">
        <v>35</v>
      </c>
      <c r="E6" s="57">
        <f>SUM(Ordinances!$C$18:$E$18)</f>
        <v>6.1370000000000001E-2</v>
      </c>
      <c r="F6" s="57">
        <f>SUM(Ordinances!$C$18:$E$18)</f>
        <v>6.1370000000000001E-2</v>
      </c>
      <c r="G6" s="62">
        <f>SUM(Ordinances!$C$18:$E$18)</f>
        <v>6.1370000000000001E-2</v>
      </c>
      <c r="H6" s="57">
        <f>SUM(Ordinances!$C$18:$E$18)</f>
        <v>6.1370000000000001E-2</v>
      </c>
      <c r="I6" s="62">
        <f>SUM(Ordinances!$C$18:$E$18)</f>
        <v>6.1370000000000001E-2</v>
      </c>
      <c r="J6" s="56">
        <f>SUM(Ordinances!$C$18:$E$18)</f>
        <v>6.1370000000000001E-2</v>
      </c>
      <c r="K6" s="86">
        <v>2019</v>
      </c>
      <c r="L6" s="87" t="s">
        <v>12</v>
      </c>
      <c r="M6" s="86">
        <v>5.6899999999999999E-2</v>
      </c>
      <c r="N6" s="87">
        <v>1.47E-3</v>
      </c>
      <c r="O6" s="97">
        <v>3.0000000000000001E-3</v>
      </c>
      <c r="P6" s="94">
        <v>1.355E-2</v>
      </c>
      <c r="Q6" s="87">
        <v>-2.2200000000000002E-3</v>
      </c>
      <c r="R6" s="87">
        <v>7.8399999999999997E-3</v>
      </c>
      <c r="S6" s="88">
        <v>2.1860000000000001E-2</v>
      </c>
    </row>
    <row r="7" spans="1:19" x14ac:dyDescent="0.35">
      <c r="A7" s="109"/>
      <c r="B7" s="118"/>
      <c r="C7" s="59" t="s">
        <v>23</v>
      </c>
      <c r="D7" s="48" t="s">
        <v>35</v>
      </c>
      <c r="E7" s="61">
        <f>SUM(Ordinances!$F$18:$I$18)</f>
        <v>3.4360000000000002E-2</v>
      </c>
      <c r="F7" s="57">
        <f>SUM(Ordinances!$F$18:$I$18)</f>
        <v>3.4360000000000002E-2</v>
      </c>
      <c r="G7" s="62">
        <f>SUM(Ordinances!$F$18:$I$18)</f>
        <v>3.4360000000000002E-2</v>
      </c>
      <c r="H7" s="57">
        <f>SUM(Ordinances!$F$18:$I$18)</f>
        <v>3.4360000000000002E-2</v>
      </c>
      <c r="I7" s="62">
        <f>SUM(Ordinances!$F$18:$I$18)</f>
        <v>3.4360000000000002E-2</v>
      </c>
      <c r="J7" s="57">
        <f>SUM(Ordinances!$F$18:$I$18)</f>
        <v>3.4360000000000002E-2</v>
      </c>
      <c r="K7" s="45"/>
      <c r="L7" s="46"/>
      <c r="M7" s="46"/>
      <c r="N7" s="46"/>
      <c r="O7" s="47"/>
    </row>
    <row r="8" spans="1:19" x14ac:dyDescent="0.35">
      <c r="A8" s="109"/>
      <c r="B8" s="119" t="s">
        <v>38</v>
      </c>
      <c r="C8" s="48" t="s">
        <v>36</v>
      </c>
      <c r="D8" s="53" t="s">
        <v>37</v>
      </c>
      <c r="E8" s="77">
        <v>1.75</v>
      </c>
      <c r="F8" s="77">
        <v>6.25</v>
      </c>
      <c r="G8" s="76">
        <v>18.5</v>
      </c>
      <c r="H8" s="77">
        <v>1.75</v>
      </c>
      <c r="I8" s="76">
        <v>6.25</v>
      </c>
      <c r="J8" s="77">
        <v>18.5</v>
      </c>
    </row>
    <row r="9" spans="1:19" x14ac:dyDescent="0.35">
      <c r="A9" s="109"/>
      <c r="B9" s="119"/>
      <c r="C9" s="48" t="s">
        <v>26</v>
      </c>
      <c r="D9" s="48" t="s">
        <v>35</v>
      </c>
      <c r="E9" s="57">
        <v>7.2529999999999997E-2</v>
      </c>
      <c r="F9" s="57">
        <v>0.12086</v>
      </c>
      <c r="G9" s="62">
        <v>0.12086</v>
      </c>
      <c r="H9" s="57">
        <v>7.2529999999999997E-2</v>
      </c>
      <c r="I9" s="62">
        <v>0.12086</v>
      </c>
      <c r="J9" s="57">
        <v>0.12086</v>
      </c>
    </row>
    <row r="10" spans="1:19" x14ac:dyDescent="0.35">
      <c r="A10" s="109"/>
      <c r="B10" s="119"/>
      <c r="C10" s="48" t="s">
        <v>22</v>
      </c>
      <c r="D10" s="48" t="s">
        <v>35</v>
      </c>
      <c r="E10" s="57">
        <f>SUM(Ordinances!$C$19:$E$19)</f>
        <v>6.1370000000000001E-2</v>
      </c>
      <c r="F10" s="57">
        <f>SUM(Ordinances!$C$19:$E$19)</f>
        <v>6.1370000000000001E-2</v>
      </c>
      <c r="G10" s="62">
        <f>SUM(Ordinances!$C$19:$E$19)</f>
        <v>6.1370000000000001E-2</v>
      </c>
      <c r="H10" s="57">
        <f>SUM(Ordinances!$C$19:$E$19)</f>
        <v>6.1370000000000001E-2</v>
      </c>
      <c r="I10" s="62">
        <f>SUM(Ordinances!$C$19:$E$19)</f>
        <v>6.1370000000000001E-2</v>
      </c>
      <c r="J10" s="57">
        <f>SUM(Ordinances!$C$19:$E$19)</f>
        <v>6.1370000000000001E-2</v>
      </c>
    </row>
    <row r="11" spans="1:19" x14ac:dyDescent="0.35">
      <c r="A11" s="109"/>
      <c r="B11" s="120"/>
      <c r="C11" s="48" t="s">
        <v>23</v>
      </c>
      <c r="D11" s="59" t="s">
        <v>35</v>
      </c>
      <c r="E11" s="61">
        <f>SUM(Ordinances!$F$19:$I$19)</f>
        <v>3.848E-2</v>
      </c>
      <c r="F11" s="61">
        <f>SUM(Ordinances!$F$19:$I$19)</f>
        <v>3.848E-2</v>
      </c>
      <c r="G11" s="63">
        <f>SUM(Ordinances!$F$19:$I$19)</f>
        <v>3.848E-2</v>
      </c>
      <c r="H11" s="61">
        <f>SUM(Ordinances!$F$19:$I$19)</f>
        <v>3.848E-2</v>
      </c>
      <c r="I11" s="63">
        <f>SUM(Ordinances!$F$19:$I$19)</f>
        <v>3.848E-2</v>
      </c>
      <c r="J11" s="61">
        <f>SUM(Ordinances!$F$19:$I$19)</f>
        <v>3.848E-2</v>
      </c>
    </row>
    <row r="12" spans="1:19" x14ac:dyDescent="0.35">
      <c r="A12" s="109"/>
      <c r="B12" s="121" t="s">
        <v>20</v>
      </c>
      <c r="C12" s="52" t="s">
        <v>36</v>
      </c>
      <c r="D12" s="73" t="s">
        <v>37</v>
      </c>
      <c r="E12" s="64">
        <v>1.75</v>
      </c>
      <c r="F12" s="64">
        <v>6.25</v>
      </c>
      <c r="G12" s="55">
        <v>18.5</v>
      </c>
      <c r="H12" s="64">
        <v>1.75</v>
      </c>
      <c r="I12" s="55">
        <v>6.25</v>
      </c>
      <c r="J12" s="64">
        <v>18.5</v>
      </c>
    </row>
    <row r="13" spans="1:19" x14ac:dyDescent="0.35">
      <c r="A13" s="109"/>
      <c r="B13" s="121"/>
      <c r="C13" s="54" t="s">
        <v>26</v>
      </c>
      <c r="D13" s="73" t="s">
        <v>35</v>
      </c>
      <c r="E13" s="57">
        <v>7.2529999999999997E-2</v>
      </c>
      <c r="F13" s="57">
        <v>0.12086</v>
      </c>
      <c r="G13" s="62">
        <v>0.19696</v>
      </c>
      <c r="H13" s="57">
        <v>7.2529999999999997E-2</v>
      </c>
      <c r="I13" s="62">
        <v>0.12086</v>
      </c>
      <c r="J13" s="57">
        <v>0.19696</v>
      </c>
    </row>
    <row r="14" spans="1:19" x14ac:dyDescent="0.35">
      <c r="A14" s="109"/>
      <c r="B14" s="121"/>
      <c r="C14" s="54" t="s">
        <v>22</v>
      </c>
      <c r="D14" s="73" t="s">
        <v>35</v>
      </c>
      <c r="E14" s="57">
        <f>SUM(Ordinances!$C$19:$E$19)</f>
        <v>6.1370000000000001E-2</v>
      </c>
      <c r="F14" s="57">
        <f>SUM(Ordinances!$C$19:$E$19)</f>
        <v>6.1370000000000001E-2</v>
      </c>
      <c r="G14" s="62">
        <f>SUM(Ordinances!$C$19:$E$19)</f>
        <v>6.1370000000000001E-2</v>
      </c>
      <c r="H14" s="57">
        <f>SUM(Ordinances!$C$19:$E$19)</f>
        <v>6.1370000000000001E-2</v>
      </c>
      <c r="I14" s="62">
        <f>SUM(Ordinances!$C$19:$E$19)</f>
        <v>6.1370000000000001E-2</v>
      </c>
      <c r="J14" s="57">
        <f>SUM(Ordinances!$C$19:$E$19)</f>
        <v>6.1370000000000001E-2</v>
      </c>
    </row>
    <row r="15" spans="1:19" x14ac:dyDescent="0.35">
      <c r="A15" s="110"/>
      <c r="B15" s="122"/>
      <c r="C15" s="54" t="s">
        <v>23</v>
      </c>
      <c r="D15" s="73" t="s">
        <v>35</v>
      </c>
      <c r="E15" s="57">
        <f>SUM(Ordinances!$F$19:$I$19)</f>
        <v>3.848E-2</v>
      </c>
      <c r="F15" s="57">
        <f>SUM(Ordinances!$F$19:$I$19)</f>
        <v>3.848E-2</v>
      </c>
      <c r="G15" s="62">
        <f>SUM(Ordinances!$F$19:$I$19)</f>
        <v>3.848E-2</v>
      </c>
      <c r="H15" s="57">
        <f>SUM(Ordinances!$F$19:$I$19)</f>
        <v>3.848E-2</v>
      </c>
      <c r="I15" s="62">
        <f>SUM(Ordinances!$F$19:$I$19)</f>
        <v>3.848E-2</v>
      </c>
      <c r="J15" s="56">
        <f>SUM(Ordinances!$F$19:$I$19)</f>
        <v>3.848E-2</v>
      </c>
      <c r="K15" s="108" t="s">
        <v>45</v>
      </c>
      <c r="L15" s="108"/>
      <c r="M15" s="108"/>
    </row>
    <row r="16" spans="1:19" x14ac:dyDescent="0.35">
      <c r="A16" s="109" t="s">
        <v>29</v>
      </c>
      <c r="B16" s="121" t="s">
        <v>21</v>
      </c>
      <c r="C16" s="53" t="s">
        <v>36</v>
      </c>
      <c r="D16" s="53" t="s">
        <v>37</v>
      </c>
      <c r="E16" s="77">
        <v>2.2999999999999998</v>
      </c>
      <c r="F16" s="77">
        <v>7.9</v>
      </c>
      <c r="G16" s="76">
        <v>22.7</v>
      </c>
      <c r="H16" s="77">
        <v>2.2999999999999998</v>
      </c>
      <c r="I16" s="76">
        <v>7.9</v>
      </c>
      <c r="J16" s="75">
        <v>22.7</v>
      </c>
      <c r="K16" s="68"/>
      <c r="L16" s="79" t="s">
        <v>24</v>
      </c>
      <c r="M16" s="99" t="s">
        <v>25</v>
      </c>
    </row>
    <row r="17" spans="1:13" x14ac:dyDescent="0.35">
      <c r="A17" s="109"/>
      <c r="B17" s="121"/>
      <c r="C17" s="48" t="s">
        <v>30</v>
      </c>
      <c r="D17" s="48" t="s">
        <v>35</v>
      </c>
      <c r="E17" s="57">
        <v>7.1419999999999997E-2</v>
      </c>
      <c r="F17" s="57">
        <v>0.13000999999999999</v>
      </c>
      <c r="G17" s="62">
        <v>0.21701999999999999</v>
      </c>
      <c r="H17" s="57">
        <v>7.1419999999999997E-2</v>
      </c>
      <c r="I17" s="62">
        <v>0.13000999999999999</v>
      </c>
      <c r="J17" s="56">
        <v>0.21701999999999999</v>
      </c>
      <c r="K17" s="68" t="s">
        <v>16</v>
      </c>
      <c r="L17" s="50" t="s">
        <v>39</v>
      </c>
      <c r="M17" s="51" t="s">
        <v>40</v>
      </c>
    </row>
    <row r="18" spans="1:13" x14ac:dyDescent="0.35">
      <c r="A18" s="109"/>
      <c r="B18" s="121"/>
      <c r="C18" s="48" t="s">
        <v>22</v>
      </c>
      <c r="D18" s="48" t="s">
        <v>35</v>
      </c>
      <c r="E18" s="57">
        <f>SUM(Ordinances!$C$20:$E$20)</f>
        <v>6.1370000000000001E-2</v>
      </c>
      <c r="F18" s="57">
        <f>SUM(Ordinances!$C$20:$E$20)</f>
        <v>6.1370000000000001E-2</v>
      </c>
      <c r="G18" s="62">
        <f>SUM(Ordinances!$C$20:$E$20)</f>
        <v>6.1370000000000001E-2</v>
      </c>
      <c r="H18" s="57">
        <f>SUM(Ordinances!$C$20:$E$20)</f>
        <v>6.1370000000000001E-2</v>
      </c>
      <c r="I18" s="62">
        <f>SUM(Ordinances!$C$20:$E$20)</f>
        <v>6.1370000000000001E-2</v>
      </c>
      <c r="J18" s="56">
        <f>SUM(Ordinances!$C$20:$E$20)</f>
        <v>6.1370000000000001E-2</v>
      </c>
      <c r="K18" s="68" t="s">
        <v>17</v>
      </c>
      <c r="L18" s="49" t="s">
        <v>41</v>
      </c>
      <c r="M18" s="98" t="s">
        <v>42</v>
      </c>
    </row>
    <row r="19" spans="1:13" x14ac:dyDescent="0.35">
      <c r="A19" s="109"/>
      <c r="B19" s="122"/>
      <c r="C19" s="48" t="s">
        <v>23</v>
      </c>
      <c r="D19" s="59" t="s">
        <v>35</v>
      </c>
      <c r="E19" s="61">
        <f>SUM(Ordinances!$F$20:$I$20)</f>
        <v>4.1309999999999999E-2</v>
      </c>
      <c r="F19" s="61">
        <f>SUM(Ordinances!$F$20:$I$20)</f>
        <v>4.1309999999999999E-2</v>
      </c>
      <c r="G19" s="63">
        <f>SUM(Ordinances!$F$20:$I$20)</f>
        <v>4.1309999999999999E-2</v>
      </c>
      <c r="H19" s="61">
        <f>SUM(Ordinances!$F$20:$I$20)</f>
        <v>4.1309999999999999E-2</v>
      </c>
      <c r="I19" s="63">
        <f>SUM(Ordinances!$F$20:$I$20)</f>
        <v>4.1309999999999999E-2</v>
      </c>
      <c r="J19" s="60">
        <f>SUM(Ordinances!$F$20:$I$20)</f>
        <v>4.1309999999999999E-2</v>
      </c>
      <c r="K19" s="100" t="s">
        <v>18</v>
      </c>
      <c r="L19" s="101" t="s">
        <v>43</v>
      </c>
      <c r="M19" s="102" t="s">
        <v>44</v>
      </c>
    </row>
    <row r="20" spans="1:13" x14ac:dyDescent="0.35">
      <c r="A20" s="109"/>
      <c r="B20" s="121" t="s">
        <v>12</v>
      </c>
      <c r="C20" s="52" t="s">
        <v>36</v>
      </c>
      <c r="D20" s="73" t="s">
        <v>37</v>
      </c>
      <c r="E20" s="64">
        <v>2.2999999999999998</v>
      </c>
      <c r="F20" s="64">
        <v>7.9</v>
      </c>
      <c r="G20" s="55">
        <v>22.7</v>
      </c>
      <c r="H20" s="64">
        <v>2.2999999999999998</v>
      </c>
      <c r="I20" s="55">
        <v>7.9</v>
      </c>
      <c r="J20" s="64">
        <v>22.7</v>
      </c>
    </row>
    <row r="21" spans="1:13" x14ac:dyDescent="0.35">
      <c r="A21" s="109"/>
      <c r="B21" s="121"/>
      <c r="C21" s="54" t="s">
        <v>30</v>
      </c>
      <c r="D21" s="73" t="s">
        <v>35</v>
      </c>
      <c r="E21" s="57">
        <v>7.1419999999999997E-2</v>
      </c>
      <c r="F21" s="57">
        <v>0.13000999999999999</v>
      </c>
      <c r="G21" s="62">
        <v>0.13000999999999999</v>
      </c>
      <c r="H21" s="57">
        <v>7.1419999999999997E-2</v>
      </c>
      <c r="I21" s="62">
        <v>0.13000999999999999</v>
      </c>
      <c r="J21" s="57">
        <v>0.13000999999999999</v>
      </c>
    </row>
    <row r="22" spans="1:13" x14ac:dyDescent="0.35">
      <c r="A22" s="109"/>
      <c r="B22" s="121"/>
      <c r="C22" s="54" t="s">
        <v>22</v>
      </c>
      <c r="D22" s="73" t="s">
        <v>35</v>
      </c>
      <c r="E22" s="57">
        <f>SUM(Ordinances!$C$21:$E$21)</f>
        <v>6.1370000000000001E-2</v>
      </c>
      <c r="F22" s="57">
        <f>SUM(Ordinances!$C$21:$E$21)</f>
        <v>6.1370000000000001E-2</v>
      </c>
      <c r="G22" s="62">
        <f>SUM(Ordinances!$C$21:$E$21)</f>
        <v>6.1370000000000001E-2</v>
      </c>
      <c r="H22" s="57">
        <f>SUM(Ordinances!$C$21:$E$21)</f>
        <v>6.1370000000000001E-2</v>
      </c>
      <c r="I22" s="62">
        <f>SUM(Ordinances!$C$21:$E$21)</f>
        <v>6.1370000000000001E-2</v>
      </c>
      <c r="J22" s="57">
        <f>SUM(Ordinances!$C$21:$E$21)</f>
        <v>6.1370000000000001E-2</v>
      </c>
    </row>
    <row r="23" spans="1:13" x14ac:dyDescent="0.35">
      <c r="A23" s="110"/>
      <c r="B23" s="122"/>
      <c r="C23" s="58" t="s">
        <v>23</v>
      </c>
      <c r="D23" s="74" t="s">
        <v>35</v>
      </c>
      <c r="E23" s="61">
        <f>SUM(Ordinances!$F$21:$I$21)</f>
        <v>4.1029999999999997E-2</v>
      </c>
      <c r="F23" s="61">
        <f>SUM(Ordinances!$F$21:$I$21)</f>
        <v>4.1029999999999997E-2</v>
      </c>
      <c r="G23" s="63">
        <f>SUM(Ordinances!$F$21:$I$21)</f>
        <v>4.1029999999999997E-2</v>
      </c>
      <c r="H23" s="61">
        <f>SUM(Ordinances!$F$21:$I$21)</f>
        <v>4.1029999999999997E-2</v>
      </c>
      <c r="I23" s="63">
        <f>SUM(Ordinances!$F$21:$I$21)</f>
        <v>4.1029999999999997E-2</v>
      </c>
      <c r="J23" s="61">
        <f>SUM(Ordinances!$F$21:$I$21)</f>
        <v>4.1029999999999997E-2</v>
      </c>
    </row>
    <row r="27" spans="1:13" x14ac:dyDescent="0.35">
      <c r="A27" s="71" t="s">
        <v>27</v>
      </c>
    </row>
    <row r="28" spans="1:13" x14ac:dyDescent="0.35">
      <c r="A28" s="71" t="s">
        <v>31</v>
      </c>
    </row>
  </sheetData>
  <mergeCells count="15">
    <mergeCell ref="K1:L1"/>
    <mergeCell ref="M1:O1"/>
    <mergeCell ref="P1:S1"/>
    <mergeCell ref="K15:M15"/>
    <mergeCell ref="A16:A23"/>
    <mergeCell ref="A1:J1"/>
    <mergeCell ref="A2:D2"/>
    <mergeCell ref="B4:B7"/>
    <mergeCell ref="A4:A15"/>
    <mergeCell ref="H2:J2"/>
    <mergeCell ref="B8:B11"/>
    <mergeCell ref="B12:B15"/>
    <mergeCell ref="B16:B19"/>
    <mergeCell ref="B20:B23"/>
    <mergeCell ref="E2:G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pane ySplit="1" topLeftCell="A2" activePane="bottomLeft" state="frozen"/>
      <selection pane="bottomLeft" sqref="A1:I1"/>
    </sheetView>
  </sheetViews>
  <sheetFormatPr defaultRowHeight="14.5" x14ac:dyDescent="0.35"/>
  <cols>
    <col min="1" max="1" width="5" bestFit="1" customWidth="1"/>
    <col min="2" max="2" width="16.81640625" bestFit="1" customWidth="1"/>
    <col min="3" max="3" width="7" bestFit="1" customWidth="1"/>
    <col min="4" max="4" width="8" bestFit="1" customWidth="1"/>
    <col min="5" max="5" width="7.54296875" bestFit="1" customWidth="1"/>
    <col min="6" max="6" width="8" bestFit="1" customWidth="1"/>
    <col min="7" max="7" width="8.7265625" bestFit="1" customWidth="1"/>
    <col min="8" max="9" width="8" bestFit="1" customWidth="1"/>
  </cols>
  <sheetData>
    <row r="1" spans="1:9" ht="15" thickBot="1" x14ac:dyDescent="0.4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</row>
    <row r="2" spans="1:9" x14ac:dyDescent="0.35">
      <c r="A2" s="10">
        <v>2015</v>
      </c>
      <c r="B2" s="11" t="s">
        <v>9</v>
      </c>
      <c r="C2" s="11">
        <v>5.6899999999999999E-2</v>
      </c>
      <c r="D2" s="11">
        <v>1.47E-3</v>
      </c>
      <c r="E2" s="25">
        <v>3.0000000000000001E-3</v>
      </c>
      <c r="F2" s="11">
        <v>2.2200000000000002E-3</v>
      </c>
      <c r="G2" s="11">
        <v>8.2199999999999999E-3</v>
      </c>
      <c r="H2" s="11">
        <v>8.0999999999999996E-4</v>
      </c>
      <c r="I2" s="12">
        <v>1.99E-3</v>
      </c>
    </row>
    <row r="3" spans="1:9" x14ac:dyDescent="0.35">
      <c r="A3" s="13">
        <v>2015</v>
      </c>
      <c r="B3" s="14" t="s">
        <v>10</v>
      </c>
      <c r="C3" s="14">
        <v>5.6899999999999999E-2</v>
      </c>
      <c r="D3" s="14">
        <v>1.47E-3</v>
      </c>
      <c r="E3" s="26">
        <v>3.0000000000000001E-3</v>
      </c>
      <c r="F3" s="14">
        <v>2.2200000000000002E-3</v>
      </c>
      <c r="G3" s="14">
        <v>7.3299999999999997E-3</v>
      </c>
      <c r="H3" s="14">
        <v>8.0000000000000004E-4</v>
      </c>
      <c r="I3" s="15">
        <v>3.7499999999999999E-3</v>
      </c>
    </row>
    <row r="4" spans="1:9" x14ac:dyDescent="0.35">
      <c r="A4" s="13">
        <v>2015</v>
      </c>
      <c r="B4" s="14" t="s">
        <v>11</v>
      </c>
      <c r="C4" s="14">
        <v>5.6899999999999999E-2</v>
      </c>
      <c r="D4" s="14">
        <v>1.47E-3</v>
      </c>
      <c r="E4" s="26">
        <v>3.0000000000000001E-3</v>
      </c>
      <c r="F4" s="14">
        <v>2.2200000000000002E-3</v>
      </c>
      <c r="G4" s="14">
        <v>5.11E-3</v>
      </c>
      <c r="H4" s="14">
        <v>6.8999999999999997E-4</v>
      </c>
      <c r="I4" s="15">
        <v>5.6100000000000004E-3</v>
      </c>
    </row>
    <row r="5" spans="1:9" ht="15" thickBot="1" x14ac:dyDescent="0.4">
      <c r="A5" s="16">
        <v>2015</v>
      </c>
      <c r="B5" s="17" t="s">
        <v>12</v>
      </c>
      <c r="C5" s="17">
        <v>5.6899999999999999E-2</v>
      </c>
      <c r="D5" s="17">
        <v>1.47E-3</v>
      </c>
      <c r="E5" s="27">
        <v>3.0000000000000001E-3</v>
      </c>
      <c r="F5" s="17">
        <v>2.2200000000000002E-3</v>
      </c>
      <c r="G5" s="17">
        <v>3.2799999999999999E-3</v>
      </c>
      <c r="H5" s="17">
        <v>1.83E-3</v>
      </c>
      <c r="I5" s="18">
        <v>8.1099999999999992E-3</v>
      </c>
    </row>
    <row r="6" spans="1:9" x14ac:dyDescent="0.35">
      <c r="A6" s="1">
        <v>2016</v>
      </c>
      <c r="B6" s="2" t="s">
        <v>9</v>
      </c>
      <c r="C6" s="2">
        <v>5.6899999999999999E-2</v>
      </c>
      <c r="D6" s="2">
        <v>1.47E-3</v>
      </c>
      <c r="E6" s="28">
        <v>3.0000000000000001E-3</v>
      </c>
      <c r="F6" s="2">
        <v>2.2200000000000002E-3</v>
      </c>
      <c r="G6" s="2">
        <v>-3.1199999999999999E-3</v>
      </c>
      <c r="H6" s="2">
        <v>2.5300000000000001E-3</v>
      </c>
      <c r="I6" s="3">
        <v>8.5699999999999995E-3</v>
      </c>
    </row>
    <row r="7" spans="1:9" x14ac:dyDescent="0.35">
      <c r="A7" s="4">
        <v>2016</v>
      </c>
      <c r="B7" s="5" t="s">
        <v>10</v>
      </c>
      <c r="C7" s="5">
        <v>5.6899999999999999E-2</v>
      </c>
      <c r="D7" s="5">
        <v>1.47E-3</v>
      </c>
      <c r="E7" s="29">
        <v>3.0000000000000001E-3</v>
      </c>
      <c r="F7" s="5">
        <v>2.2200000000000002E-3</v>
      </c>
      <c r="G7" s="5">
        <v>-9.8099999999999993E-3</v>
      </c>
      <c r="H7" s="5">
        <v>3.13E-3</v>
      </c>
      <c r="I7" s="6">
        <v>8.8400000000000006E-3</v>
      </c>
    </row>
    <row r="8" spans="1:9" x14ac:dyDescent="0.35">
      <c r="A8" s="4">
        <v>2016</v>
      </c>
      <c r="B8" s="5" t="s">
        <v>11</v>
      </c>
      <c r="C8" s="5">
        <v>5.6899999999999999E-2</v>
      </c>
      <c r="D8" s="5">
        <v>1.47E-3</v>
      </c>
      <c r="E8" s="29">
        <v>3.0000000000000001E-3</v>
      </c>
      <c r="F8" s="5">
        <v>5.1900000000000002E-3</v>
      </c>
      <c r="G8" s="5">
        <v>-1.3350000000000001E-2</v>
      </c>
      <c r="H8" s="5">
        <v>3.32E-3</v>
      </c>
      <c r="I8" s="6">
        <v>8.8599999999999998E-3</v>
      </c>
    </row>
    <row r="9" spans="1:9" ht="15" thickBot="1" x14ac:dyDescent="0.4">
      <c r="A9" s="7">
        <v>2016</v>
      </c>
      <c r="B9" s="8" t="s">
        <v>12</v>
      </c>
      <c r="C9" s="8">
        <v>5.6899999999999999E-2</v>
      </c>
      <c r="D9" s="8">
        <v>1.47E-3</v>
      </c>
      <c r="E9" s="30">
        <v>3.0000000000000001E-3</v>
      </c>
      <c r="F9" s="8">
        <v>5.1900000000000002E-3</v>
      </c>
      <c r="G9" s="8">
        <v>-1.247E-2</v>
      </c>
      <c r="H9" s="8">
        <v>4.15E-3</v>
      </c>
      <c r="I9" s="9">
        <v>1.068E-2</v>
      </c>
    </row>
    <row r="10" spans="1:9" x14ac:dyDescent="0.35">
      <c r="A10" s="10">
        <v>2017</v>
      </c>
      <c r="B10" s="11" t="s">
        <v>9</v>
      </c>
      <c r="C10" s="11">
        <v>5.6899999999999999E-2</v>
      </c>
      <c r="D10" s="11">
        <v>1.47E-3</v>
      </c>
      <c r="E10" s="25">
        <v>3.0000000000000001E-3</v>
      </c>
      <c r="F10" s="11">
        <v>5.1900000000000002E-3</v>
      </c>
      <c r="G10" s="11">
        <v>-6.8399999999999997E-3</v>
      </c>
      <c r="H10" s="11">
        <v>4.4400000000000004E-3</v>
      </c>
      <c r="I10" s="12">
        <v>9.7900000000000001E-3</v>
      </c>
    </row>
    <row r="11" spans="1:9" x14ac:dyDescent="0.35">
      <c r="A11" s="13">
        <v>2017</v>
      </c>
      <c r="B11" s="14" t="s">
        <v>10</v>
      </c>
      <c r="C11" s="14">
        <v>5.6899999999999999E-2</v>
      </c>
      <c r="D11" s="14">
        <v>1.47E-3</v>
      </c>
      <c r="E11" s="26">
        <v>3.0000000000000001E-3</v>
      </c>
      <c r="F11" s="14">
        <v>5.1900000000000002E-3</v>
      </c>
      <c r="G11" s="14">
        <v>-5.1500000000000001E-3</v>
      </c>
      <c r="H11" s="14">
        <v>4.4200000000000003E-3</v>
      </c>
      <c r="I11" s="15">
        <v>1.0319999999999999E-2</v>
      </c>
    </row>
    <row r="12" spans="1:9" x14ac:dyDescent="0.35">
      <c r="A12" s="13">
        <v>2017</v>
      </c>
      <c r="B12" s="14" t="s">
        <v>11</v>
      </c>
      <c r="C12" s="14">
        <v>5.6899999999999999E-2</v>
      </c>
      <c r="D12" s="14">
        <v>1.47E-3</v>
      </c>
      <c r="E12" s="26">
        <v>3.0000000000000001E-3</v>
      </c>
      <c r="F12" s="14">
        <v>4.96E-3</v>
      </c>
      <c r="G12" s="14">
        <v>-7.79E-3</v>
      </c>
      <c r="H12" s="14">
        <v>4.3600000000000002E-3</v>
      </c>
      <c r="I12" s="15">
        <v>1.183E-2</v>
      </c>
    </row>
    <row r="13" spans="1:9" ht="15" thickBot="1" x14ac:dyDescent="0.4">
      <c r="A13" s="16">
        <v>2017</v>
      </c>
      <c r="B13" s="17" t="s">
        <v>12</v>
      </c>
      <c r="C13" s="17">
        <v>5.6899999999999999E-2</v>
      </c>
      <c r="D13" s="17">
        <v>1.47E-3</v>
      </c>
      <c r="E13" s="27">
        <v>3.0000000000000001E-3</v>
      </c>
      <c r="F13" s="14">
        <v>4.96E-3</v>
      </c>
      <c r="G13" s="14">
        <v>-4.0099999999999997E-3</v>
      </c>
      <c r="H13" s="14">
        <v>4.4299999999999999E-3</v>
      </c>
      <c r="I13" s="15">
        <v>1.2880000000000001E-2</v>
      </c>
    </row>
    <row r="14" spans="1:9" x14ac:dyDescent="0.35">
      <c r="A14" s="1">
        <v>2018</v>
      </c>
      <c r="B14" s="2" t="s">
        <v>9</v>
      </c>
      <c r="C14" s="2">
        <v>5.6899999999999999E-2</v>
      </c>
      <c r="D14" s="2">
        <v>1.47E-3</v>
      </c>
      <c r="E14" s="28">
        <v>3.0000000000000001E-3</v>
      </c>
      <c r="F14" s="2">
        <v>4.96E-3</v>
      </c>
      <c r="G14" s="2">
        <v>-5.0000000000000001E-4</v>
      </c>
      <c r="H14" s="2">
        <v>3.7799999999999999E-3</v>
      </c>
      <c r="I14" s="3">
        <v>1.222E-2</v>
      </c>
    </row>
    <row r="15" spans="1:9" x14ac:dyDescent="0.35">
      <c r="A15" s="4">
        <v>2018</v>
      </c>
      <c r="B15" s="5" t="s">
        <v>10</v>
      </c>
      <c r="C15" s="5">
        <v>5.6899999999999999E-2</v>
      </c>
      <c r="D15" s="5">
        <v>1.47E-3</v>
      </c>
      <c r="E15" s="29">
        <v>3.0000000000000001E-3</v>
      </c>
      <c r="F15" s="5">
        <v>4.96E-3</v>
      </c>
      <c r="G15" s="5">
        <v>6.0999999999999997E-4</v>
      </c>
      <c r="H15" s="5">
        <v>4.1700000000000001E-3</v>
      </c>
      <c r="I15" s="6">
        <v>1.188E-2</v>
      </c>
    </row>
    <row r="16" spans="1:9" x14ac:dyDescent="0.35">
      <c r="A16" s="4">
        <v>2018</v>
      </c>
      <c r="B16" s="5" t="s">
        <v>11</v>
      </c>
      <c r="C16" s="5">
        <v>5.6899999999999999E-2</v>
      </c>
      <c r="D16" s="5">
        <v>1.47E-3</v>
      </c>
      <c r="E16" s="29">
        <v>3.0000000000000001E-3</v>
      </c>
      <c r="F16" s="23">
        <v>1.0699999999999999E-2</v>
      </c>
      <c r="G16" s="5">
        <v>1.32E-3</v>
      </c>
      <c r="H16" s="5">
        <v>4.7400000000000003E-3</v>
      </c>
      <c r="I16" s="6">
        <v>1.413E-2</v>
      </c>
    </row>
    <row r="17" spans="1:9" ht="15" thickBot="1" x14ac:dyDescent="0.4">
      <c r="A17" s="4">
        <v>2018</v>
      </c>
      <c r="B17" s="5" t="s">
        <v>12</v>
      </c>
      <c r="C17" s="24">
        <v>5.6899999999999999E-2</v>
      </c>
      <c r="D17" s="24">
        <v>1.47E-3</v>
      </c>
      <c r="E17" s="31">
        <v>3.0000000000000001E-3</v>
      </c>
      <c r="F17" s="35">
        <v>1.0699999999999999E-2</v>
      </c>
      <c r="G17" s="24">
        <v>-1.5499999999999999E-3</v>
      </c>
      <c r="H17" s="24">
        <v>5.1500000000000001E-3</v>
      </c>
      <c r="I17" s="36">
        <v>1.7430000000000001E-2</v>
      </c>
    </row>
    <row r="18" spans="1:9" ht="15" thickTop="1" x14ac:dyDescent="0.35">
      <c r="A18" s="14">
        <v>2019</v>
      </c>
      <c r="B18" s="14" t="s">
        <v>9</v>
      </c>
      <c r="C18" s="14">
        <v>5.6899999999999999E-2</v>
      </c>
      <c r="D18" s="14">
        <v>1.47E-3</v>
      </c>
      <c r="E18" s="32">
        <v>3.0000000000000001E-3</v>
      </c>
      <c r="F18" s="37">
        <v>1.0699999999999999E-2</v>
      </c>
      <c r="G18" s="38">
        <v>1.8000000000000001E-4</v>
      </c>
      <c r="H18" s="38">
        <v>5.3499999999999997E-3</v>
      </c>
      <c r="I18" s="39">
        <v>1.813E-2</v>
      </c>
    </row>
    <row r="19" spans="1:9" x14ac:dyDescent="0.35">
      <c r="A19" s="14">
        <v>2019</v>
      </c>
      <c r="B19" s="14" t="s">
        <v>10</v>
      </c>
      <c r="C19" s="14">
        <v>5.6899999999999999E-2</v>
      </c>
      <c r="D19" s="14">
        <v>1.47E-3</v>
      </c>
      <c r="E19" s="32">
        <v>3.0000000000000001E-3</v>
      </c>
      <c r="F19" s="40">
        <v>1.0699999999999999E-2</v>
      </c>
      <c r="G19" s="14">
        <v>1.5399999999999999E-3</v>
      </c>
      <c r="H19" s="14">
        <v>5.3899999999999998E-3</v>
      </c>
      <c r="I19" s="41">
        <v>2.085E-2</v>
      </c>
    </row>
    <row r="20" spans="1:9" x14ac:dyDescent="0.35">
      <c r="A20" s="14">
        <v>2019</v>
      </c>
      <c r="B20" s="14" t="s">
        <v>11</v>
      </c>
      <c r="C20" s="14">
        <v>5.6899999999999999E-2</v>
      </c>
      <c r="D20" s="14">
        <v>1.47E-3</v>
      </c>
      <c r="E20" s="32">
        <v>3.0000000000000001E-3</v>
      </c>
      <c r="F20" s="40">
        <v>1.355E-2</v>
      </c>
      <c r="G20" s="14">
        <v>1.56E-3</v>
      </c>
      <c r="H20" s="14">
        <v>5.8999999999999999E-3</v>
      </c>
      <c r="I20" s="41">
        <v>2.0299999999999999E-2</v>
      </c>
    </row>
    <row r="21" spans="1:9" ht="15" thickBot="1" x14ac:dyDescent="0.4">
      <c r="A21" s="14">
        <v>2019</v>
      </c>
      <c r="B21" s="14" t="s">
        <v>12</v>
      </c>
      <c r="C21" s="14">
        <v>5.6899999999999999E-2</v>
      </c>
      <c r="D21" s="14">
        <v>1.47E-3</v>
      </c>
      <c r="E21" s="32">
        <v>3.0000000000000001E-3</v>
      </c>
      <c r="F21" s="42">
        <v>1.355E-2</v>
      </c>
      <c r="G21" s="43">
        <v>-2.2200000000000002E-3</v>
      </c>
      <c r="H21" s="43">
        <v>7.8399999999999997E-3</v>
      </c>
      <c r="I21" s="44">
        <v>2.1860000000000001E-2</v>
      </c>
    </row>
    <row r="22" spans="1:9" ht="15.5" thickTop="1" thickBot="1" x14ac:dyDescent="0.4">
      <c r="A22" s="1">
        <v>2020</v>
      </c>
      <c r="B22" s="2" t="s">
        <v>9</v>
      </c>
      <c r="C22" s="2">
        <v>5.6899999999999999E-2</v>
      </c>
      <c r="D22" s="2">
        <v>1.47E-3</v>
      </c>
      <c r="E22" s="28">
        <v>3.0000000000000001E-3</v>
      </c>
      <c r="F22" s="33">
        <v>1.355E-2</v>
      </c>
      <c r="G22" s="33">
        <v>-4.3800000000000002E-3</v>
      </c>
      <c r="H22" s="33">
        <v>8.2900000000000005E-3</v>
      </c>
      <c r="I22" s="34">
        <v>2.3269999999999999E-2</v>
      </c>
    </row>
    <row r="23" spans="1:9" ht="15" thickBot="1" x14ac:dyDescent="0.4">
      <c r="A23" s="1">
        <v>2020</v>
      </c>
      <c r="B23" s="5" t="s">
        <v>10</v>
      </c>
      <c r="C23" s="5">
        <v>5.6899999999999999E-2</v>
      </c>
      <c r="D23" s="5">
        <v>1.47E-3</v>
      </c>
      <c r="E23" s="29">
        <v>3.0000000000000001E-3</v>
      </c>
      <c r="F23" s="5">
        <v>1.355E-2</v>
      </c>
      <c r="G23" s="5">
        <v>-8.3899999999999999E-3</v>
      </c>
      <c r="H23" s="5">
        <v>8.1099999999999992E-3</v>
      </c>
      <c r="I23" s="6">
        <v>2.453E-2</v>
      </c>
    </row>
    <row r="24" spans="1:9" ht="15" thickBot="1" x14ac:dyDescent="0.4">
      <c r="A24" s="1">
        <v>2020</v>
      </c>
      <c r="B24" s="5" t="s">
        <v>11</v>
      </c>
      <c r="C24" s="5">
        <v>5.6899999999999999E-2</v>
      </c>
      <c r="D24" s="5">
        <v>1.47E-3</v>
      </c>
      <c r="E24" s="29">
        <v>3.0000000000000001E-3</v>
      </c>
      <c r="F24" s="23">
        <v>1.558E-2</v>
      </c>
      <c r="G24" s="5">
        <v>-1.008E-2</v>
      </c>
      <c r="H24" s="5">
        <v>1.0290000000000001E-2</v>
      </c>
      <c r="I24" s="6">
        <v>2.7550000000000002E-2</v>
      </c>
    </row>
    <row r="25" spans="1:9" x14ac:dyDescent="0.35">
      <c r="A25" s="1">
        <v>2020</v>
      </c>
      <c r="B25" s="5" t="s">
        <v>12</v>
      </c>
      <c r="C25" s="24">
        <v>5.6899999999999999E-2</v>
      </c>
      <c r="D25" s="24">
        <v>1.47E-3</v>
      </c>
      <c r="E25" s="31">
        <v>3.0000000000000001E-3</v>
      </c>
      <c r="F25" s="23">
        <v>1.558E-2</v>
      </c>
      <c r="G25" s="5">
        <v>-1.0670000000000001E-2</v>
      </c>
      <c r="H25" s="5">
        <v>9.3799999999999994E-3</v>
      </c>
      <c r="I25" s="6">
        <v>3.0009999999999998E-2</v>
      </c>
    </row>
    <row r="26" spans="1:9" x14ac:dyDescent="0.35">
      <c r="A26" s="22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Ordinances</vt:lpstr>
    </vt:vector>
  </TitlesOfParts>
  <Manager/>
  <Company>City of Los Angeles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 Rocca, Vincent</dc:creator>
  <cp:keywords/>
  <dc:description/>
  <cp:lastModifiedBy>Simeone, Christina</cp:lastModifiedBy>
  <cp:revision/>
  <dcterms:created xsi:type="dcterms:W3CDTF">2017-06-15T21:36:17Z</dcterms:created>
  <dcterms:modified xsi:type="dcterms:W3CDTF">2023-07-14T18:55:22Z</dcterms:modified>
  <cp:category/>
  <cp:contentStatus/>
</cp:coreProperties>
</file>