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24120" windowHeight="13620" activeTab="5"/>
  </bookViews>
  <sheets>
    <sheet name="0 SNTL 10%Q" sheetId="12" r:id="rId1"/>
    <sheet name="3 SNTL 25%Q" sheetId="11" r:id="rId2"/>
    <sheet name="4 SNTL 25%Q" sheetId="8" r:id="rId3"/>
    <sheet name="5 SNTL 50%Q" sheetId="9" r:id="rId4"/>
    <sheet name="6 SNTL 75%Q" sheetId="10" r:id="rId5"/>
    <sheet name="7 SNTL 100%Q" sheetId="7" r:id="rId6"/>
  </sheets>
  <calcPr calcId="145621"/>
</workbook>
</file>

<file path=xl/calcChain.xml><?xml version="1.0" encoding="utf-8"?>
<calcChain xmlns="http://schemas.openxmlformats.org/spreadsheetml/2006/main">
  <c r="F4" i="12" l="1"/>
  <c r="G4" i="12"/>
  <c r="F5" i="12"/>
  <c r="G5" i="12"/>
  <c r="F6" i="12"/>
  <c r="G6" i="12"/>
  <c r="J63" i="11" l="1"/>
  <c r="L62" i="11"/>
  <c r="G62" i="11"/>
  <c r="F62" i="11"/>
  <c r="L61" i="11"/>
  <c r="G61" i="11"/>
  <c r="F61" i="11"/>
  <c r="L60" i="11"/>
  <c r="G60" i="11"/>
  <c r="F60" i="11"/>
  <c r="L59" i="11"/>
  <c r="G59" i="11"/>
  <c r="F59" i="11"/>
  <c r="G58" i="11"/>
  <c r="F58" i="11"/>
  <c r="L57" i="11"/>
  <c r="G57" i="11"/>
  <c r="F57" i="11"/>
  <c r="L56" i="11"/>
  <c r="G56" i="11"/>
  <c r="F56" i="11"/>
  <c r="L55" i="11"/>
  <c r="G55" i="11"/>
  <c r="F55" i="11"/>
  <c r="L54" i="11"/>
  <c r="G54" i="11"/>
  <c r="F54" i="11"/>
  <c r="L53" i="11"/>
  <c r="G53" i="11"/>
  <c r="F53" i="11"/>
  <c r="L52" i="11"/>
  <c r="G52" i="11"/>
  <c r="F52" i="11"/>
  <c r="L51" i="11"/>
  <c r="G51" i="11"/>
  <c r="F51" i="11"/>
  <c r="G50" i="11"/>
  <c r="F50" i="11"/>
  <c r="L49" i="11"/>
  <c r="G49" i="11"/>
  <c r="F49" i="11"/>
  <c r="L48" i="11"/>
  <c r="G48" i="11"/>
  <c r="F48" i="11"/>
  <c r="L47" i="11"/>
  <c r="G47" i="11"/>
  <c r="F47" i="11"/>
  <c r="L46" i="11"/>
  <c r="G46" i="11"/>
  <c r="F46" i="11"/>
  <c r="L45" i="11"/>
  <c r="G45" i="11"/>
  <c r="F45" i="11"/>
  <c r="L44" i="11"/>
  <c r="G44" i="11"/>
  <c r="F44" i="11"/>
  <c r="L43" i="11"/>
  <c r="G43" i="11"/>
  <c r="F43" i="11"/>
  <c r="L42" i="11"/>
  <c r="G42" i="11"/>
  <c r="F42" i="11"/>
  <c r="L41" i="11"/>
  <c r="G41" i="11"/>
  <c r="F41" i="11"/>
  <c r="L40" i="11"/>
  <c r="G40" i="11"/>
  <c r="F40" i="11"/>
  <c r="L39" i="11"/>
  <c r="G39" i="11"/>
  <c r="F39" i="11"/>
  <c r="L38" i="11"/>
  <c r="G38" i="11"/>
  <c r="F38" i="11"/>
  <c r="L37" i="11"/>
  <c r="G37" i="11"/>
  <c r="F37" i="11"/>
  <c r="G36" i="11"/>
  <c r="F36" i="11"/>
  <c r="G35" i="11"/>
  <c r="F35" i="11"/>
  <c r="L34" i="11"/>
  <c r="G34" i="11"/>
  <c r="F34" i="11"/>
  <c r="G33" i="11"/>
  <c r="F33" i="11"/>
  <c r="L32" i="11"/>
  <c r="G32" i="11"/>
  <c r="F32" i="11"/>
  <c r="G31" i="11"/>
  <c r="F31" i="11"/>
  <c r="L30" i="11"/>
  <c r="G30" i="11"/>
  <c r="F30" i="11"/>
  <c r="L29" i="11"/>
  <c r="G29" i="11"/>
  <c r="F29" i="11"/>
  <c r="L28" i="11"/>
  <c r="G28" i="11"/>
  <c r="F28" i="11"/>
  <c r="L27" i="11"/>
  <c r="G27" i="11"/>
  <c r="F27" i="11"/>
  <c r="L26" i="11"/>
  <c r="G26" i="11"/>
  <c r="F26" i="11"/>
  <c r="G25" i="11"/>
  <c r="F25" i="11"/>
  <c r="G24" i="11"/>
  <c r="F24" i="11"/>
  <c r="L23" i="11"/>
  <c r="G23" i="11"/>
  <c r="F23" i="11"/>
  <c r="G22" i="11"/>
  <c r="F22" i="11"/>
  <c r="L21" i="11"/>
  <c r="G21" i="11"/>
  <c r="F21" i="11"/>
  <c r="L20" i="11"/>
  <c r="G20" i="11"/>
  <c r="F20" i="11"/>
  <c r="L19" i="11"/>
  <c r="G19" i="11"/>
  <c r="F19" i="11"/>
  <c r="L18" i="11"/>
  <c r="G18" i="11"/>
  <c r="F18" i="11"/>
  <c r="L17" i="11"/>
  <c r="G17" i="11"/>
  <c r="F17" i="11"/>
  <c r="G16" i="11"/>
  <c r="F16" i="11"/>
  <c r="L15" i="11"/>
  <c r="G15" i="11"/>
  <c r="F15" i="11"/>
  <c r="L14" i="11"/>
  <c r="G14" i="11"/>
  <c r="F14" i="11"/>
  <c r="G13" i="11"/>
  <c r="F13" i="11"/>
  <c r="L12" i="11"/>
  <c r="G12" i="11"/>
  <c r="F12" i="11"/>
  <c r="L11" i="11"/>
  <c r="G11" i="11"/>
  <c r="F11" i="11"/>
  <c r="L10" i="11"/>
  <c r="G10" i="11"/>
  <c r="F10" i="11"/>
  <c r="L9" i="11"/>
  <c r="G9" i="11"/>
  <c r="F9" i="11"/>
  <c r="L8" i="11"/>
  <c r="G8" i="11"/>
  <c r="F8" i="11"/>
  <c r="L7" i="11"/>
  <c r="G7" i="11"/>
  <c r="F7" i="11"/>
  <c r="L6" i="11"/>
  <c r="G6" i="11"/>
  <c r="F6" i="11"/>
  <c r="L5" i="11"/>
  <c r="G5" i="11"/>
  <c r="F5" i="11"/>
  <c r="L4" i="11"/>
  <c r="G4" i="11"/>
  <c r="F4" i="11"/>
  <c r="J63" i="10"/>
  <c r="L62" i="10"/>
  <c r="G62" i="10"/>
  <c r="F62" i="10"/>
  <c r="L61" i="10"/>
  <c r="G61" i="10"/>
  <c r="F61" i="10"/>
  <c r="L60" i="10"/>
  <c r="G60" i="10"/>
  <c r="F60" i="10"/>
  <c r="L59" i="10"/>
  <c r="G59" i="10"/>
  <c r="F59" i="10"/>
  <c r="G58" i="10"/>
  <c r="F58" i="10"/>
  <c r="L57" i="10"/>
  <c r="G57" i="10"/>
  <c r="F57" i="10"/>
  <c r="L56" i="10"/>
  <c r="G56" i="10"/>
  <c r="F56" i="10"/>
  <c r="L55" i="10"/>
  <c r="G55" i="10"/>
  <c r="F55" i="10"/>
  <c r="L54" i="10"/>
  <c r="G54" i="10"/>
  <c r="F54" i="10"/>
  <c r="L53" i="10"/>
  <c r="G53" i="10"/>
  <c r="F53" i="10"/>
  <c r="L52" i="10"/>
  <c r="G52" i="10"/>
  <c r="F52" i="10"/>
  <c r="L51" i="10"/>
  <c r="G51" i="10"/>
  <c r="F51" i="10"/>
  <c r="G50" i="10"/>
  <c r="F50" i="10"/>
  <c r="L49" i="10"/>
  <c r="G49" i="10"/>
  <c r="F49" i="10"/>
  <c r="L48" i="10"/>
  <c r="G48" i="10"/>
  <c r="F48" i="10"/>
  <c r="L47" i="10"/>
  <c r="G47" i="10"/>
  <c r="F47" i="10"/>
  <c r="L46" i="10"/>
  <c r="G46" i="10"/>
  <c r="F46" i="10"/>
  <c r="L45" i="10"/>
  <c r="G45" i="10"/>
  <c r="F45" i="10"/>
  <c r="L44" i="10"/>
  <c r="G44" i="10"/>
  <c r="F44" i="10"/>
  <c r="L43" i="10"/>
  <c r="G43" i="10"/>
  <c r="F43" i="10"/>
  <c r="L42" i="10"/>
  <c r="G42" i="10"/>
  <c r="F42" i="10"/>
  <c r="L41" i="10"/>
  <c r="G41" i="10"/>
  <c r="F41" i="10"/>
  <c r="L40" i="10"/>
  <c r="G40" i="10"/>
  <c r="F40" i="10"/>
  <c r="L39" i="10"/>
  <c r="G39" i="10"/>
  <c r="F39" i="10"/>
  <c r="L38" i="10"/>
  <c r="G38" i="10"/>
  <c r="F38" i="10"/>
  <c r="L37" i="10"/>
  <c r="G37" i="10"/>
  <c r="F37" i="10"/>
  <c r="L36" i="10"/>
  <c r="G36" i="10"/>
  <c r="F36" i="10"/>
  <c r="L35" i="10"/>
  <c r="G35" i="10"/>
  <c r="F35" i="10"/>
  <c r="L34" i="10"/>
  <c r="G34" i="10"/>
  <c r="F34" i="10"/>
  <c r="G33" i="10"/>
  <c r="F33" i="10"/>
  <c r="L32" i="10"/>
  <c r="G32" i="10"/>
  <c r="F32" i="10"/>
  <c r="L31" i="10"/>
  <c r="G31" i="10"/>
  <c r="F31" i="10"/>
  <c r="L30" i="10"/>
  <c r="G30" i="10"/>
  <c r="F30" i="10"/>
  <c r="L29" i="10"/>
  <c r="G29" i="10"/>
  <c r="F29" i="10"/>
  <c r="L28" i="10"/>
  <c r="G28" i="10"/>
  <c r="F28" i="10"/>
  <c r="L27" i="10"/>
  <c r="G27" i="10"/>
  <c r="F27" i="10"/>
  <c r="L26" i="10"/>
  <c r="G26" i="10"/>
  <c r="F26" i="10"/>
  <c r="G25" i="10"/>
  <c r="F25" i="10"/>
  <c r="L24" i="10"/>
  <c r="G24" i="10"/>
  <c r="F24" i="10"/>
  <c r="L23" i="10"/>
  <c r="G23" i="10"/>
  <c r="F23" i="10"/>
  <c r="L22" i="10"/>
  <c r="G22" i="10"/>
  <c r="F22" i="10"/>
  <c r="L21" i="10"/>
  <c r="G21" i="10"/>
  <c r="F21" i="10"/>
  <c r="L20" i="10"/>
  <c r="G20" i="10"/>
  <c r="F20" i="10"/>
  <c r="L19" i="10"/>
  <c r="G19" i="10"/>
  <c r="F19" i="10"/>
  <c r="L18" i="10"/>
  <c r="G18" i="10"/>
  <c r="F18" i="10"/>
  <c r="L17" i="10"/>
  <c r="G17" i="10"/>
  <c r="F17" i="10"/>
  <c r="L16" i="10"/>
  <c r="G16" i="10"/>
  <c r="F16" i="10"/>
  <c r="L15" i="10"/>
  <c r="G15" i="10"/>
  <c r="F15" i="10"/>
  <c r="L14" i="10"/>
  <c r="G14" i="10"/>
  <c r="F14" i="10"/>
  <c r="G13" i="10"/>
  <c r="F13" i="10"/>
  <c r="L12" i="10"/>
  <c r="G12" i="10"/>
  <c r="F12" i="10"/>
  <c r="L11" i="10"/>
  <c r="G11" i="10"/>
  <c r="F11" i="10"/>
  <c r="L10" i="10"/>
  <c r="G10" i="10"/>
  <c r="F10" i="10"/>
  <c r="L9" i="10"/>
  <c r="G9" i="10"/>
  <c r="F9" i="10"/>
  <c r="L8" i="10"/>
  <c r="G8" i="10"/>
  <c r="F8" i="10"/>
  <c r="L7" i="10"/>
  <c r="G7" i="10"/>
  <c r="F7" i="10"/>
  <c r="L6" i="10"/>
  <c r="G6" i="10"/>
  <c r="F6" i="10"/>
  <c r="L5" i="10"/>
  <c r="G5" i="10"/>
  <c r="F5" i="10"/>
  <c r="L4" i="10"/>
  <c r="G4" i="10"/>
  <c r="F4" i="10"/>
  <c r="J63" i="9"/>
  <c r="L62" i="9"/>
  <c r="G62" i="9"/>
  <c r="F62" i="9"/>
  <c r="L61" i="9"/>
  <c r="G61" i="9"/>
  <c r="F61" i="9"/>
  <c r="L60" i="9"/>
  <c r="G60" i="9"/>
  <c r="F60" i="9"/>
  <c r="L59" i="9"/>
  <c r="G59" i="9"/>
  <c r="F59" i="9"/>
  <c r="G58" i="9"/>
  <c r="F58" i="9"/>
  <c r="L57" i="9"/>
  <c r="G57" i="9"/>
  <c r="F57" i="9"/>
  <c r="L56" i="9"/>
  <c r="G56" i="9"/>
  <c r="F56" i="9"/>
  <c r="L55" i="9"/>
  <c r="G55" i="9"/>
  <c r="F55" i="9"/>
  <c r="L54" i="9"/>
  <c r="G54" i="9"/>
  <c r="F54" i="9"/>
  <c r="L53" i="9"/>
  <c r="G53" i="9"/>
  <c r="F53" i="9"/>
  <c r="L52" i="9"/>
  <c r="G52" i="9"/>
  <c r="F52" i="9"/>
  <c r="L51" i="9"/>
  <c r="G51" i="9"/>
  <c r="F51" i="9"/>
  <c r="G50" i="9"/>
  <c r="F50" i="9"/>
  <c r="L49" i="9"/>
  <c r="G49" i="9"/>
  <c r="F49" i="9"/>
  <c r="L48" i="9"/>
  <c r="G48" i="9"/>
  <c r="F48" i="9"/>
  <c r="L47" i="9"/>
  <c r="G47" i="9"/>
  <c r="F47" i="9"/>
  <c r="L46" i="9"/>
  <c r="G46" i="9"/>
  <c r="F46" i="9"/>
  <c r="L45" i="9"/>
  <c r="G45" i="9"/>
  <c r="F45" i="9"/>
  <c r="L44" i="9"/>
  <c r="G44" i="9"/>
  <c r="F44" i="9"/>
  <c r="L43" i="9"/>
  <c r="G43" i="9"/>
  <c r="F43" i="9"/>
  <c r="L42" i="9"/>
  <c r="G42" i="9"/>
  <c r="F42" i="9"/>
  <c r="L41" i="9"/>
  <c r="G41" i="9"/>
  <c r="F41" i="9"/>
  <c r="L40" i="9"/>
  <c r="G40" i="9"/>
  <c r="F40" i="9"/>
  <c r="L39" i="9"/>
  <c r="G39" i="9"/>
  <c r="F39" i="9"/>
  <c r="L38" i="9"/>
  <c r="G38" i="9"/>
  <c r="F38" i="9"/>
  <c r="L37" i="9"/>
  <c r="G37" i="9"/>
  <c r="F37" i="9"/>
  <c r="L36" i="9"/>
  <c r="G36" i="9"/>
  <c r="F36" i="9"/>
  <c r="L35" i="9"/>
  <c r="G35" i="9"/>
  <c r="F35" i="9"/>
  <c r="L34" i="9"/>
  <c r="G34" i="9"/>
  <c r="F34" i="9"/>
  <c r="G33" i="9"/>
  <c r="F33" i="9"/>
  <c r="L32" i="9"/>
  <c r="G32" i="9"/>
  <c r="F32" i="9"/>
  <c r="L31" i="9"/>
  <c r="G31" i="9"/>
  <c r="F31" i="9"/>
  <c r="L30" i="9"/>
  <c r="G30" i="9"/>
  <c r="F30" i="9"/>
  <c r="L29" i="9"/>
  <c r="G29" i="9"/>
  <c r="F29" i="9"/>
  <c r="L28" i="9"/>
  <c r="G28" i="9"/>
  <c r="F28" i="9"/>
  <c r="L27" i="9"/>
  <c r="G27" i="9"/>
  <c r="F27" i="9"/>
  <c r="L26" i="9"/>
  <c r="G26" i="9"/>
  <c r="F26" i="9"/>
  <c r="G25" i="9"/>
  <c r="F25" i="9"/>
  <c r="L24" i="9"/>
  <c r="G24" i="9"/>
  <c r="F24" i="9"/>
  <c r="L23" i="9"/>
  <c r="G23" i="9"/>
  <c r="F23" i="9"/>
  <c r="L22" i="9"/>
  <c r="G22" i="9"/>
  <c r="F22" i="9"/>
  <c r="L21" i="9"/>
  <c r="G21" i="9"/>
  <c r="F21" i="9"/>
  <c r="L20" i="9"/>
  <c r="G20" i="9"/>
  <c r="F20" i="9"/>
  <c r="L19" i="9"/>
  <c r="G19" i="9"/>
  <c r="F19" i="9"/>
  <c r="L18" i="9"/>
  <c r="G18" i="9"/>
  <c r="F18" i="9"/>
  <c r="L17" i="9"/>
  <c r="G17" i="9"/>
  <c r="F17" i="9"/>
  <c r="L16" i="9"/>
  <c r="G16" i="9"/>
  <c r="F16" i="9"/>
  <c r="L15" i="9"/>
  <c r="G15" i="9"/>
  <c r="F15" i="9"/>
  <c r="L14" i="9"/>
  <c r="G14" i="9"/>
  <c r="F14" i="9"/>
  <c r="G13" i="9"/>
  <c r="F13" i="9"/>
  <c r="L12" i="9"/>
  <c r="G12" i="9"/>
  <c r="F12" i="9"/>
  <c r="L11" i="9"/>
  <c r="G11" i="9"/>
  <c r="F11" i="9"/>
  <c r="L10" i="9"/>
  <c r="G10" i="9"/>
  <c r="F10" i="9"/>
  <c r="L9" i="9"/>
  <c r="G9" i="9"/>
  <c r="F9" i="9"/>
  <c r="L8" i="9"/>
  <c r="G8" i="9"/>
  <c r="F8" i="9"/>
  <c r="L7" i="9"/>
  <c r="G7" i="9"/>
  <c r="F7" i="9"/>
  <c r="L6" i="9"/>
  <c r="G6" i="9"/>
  <c r="F6" i="9"/>
  <c r="L5" i="9"/>
  <c r="G5" i="9"/>
  <c r="F5" i="9"/>
  <c r="L4" i="9"/>
  <c r="G4" i="9"/>
  <c r="F4" i="9"/>
  <c r="L63" i="11" l="1"/>
  <c r="L63" i="10"/>
  <c r="L63" i="9"/>
  <c r="L31" i="7"/>
  <c r="J63" i="8" l="1"/>
  <c r="L62" i="8"/>
  <c r="G62" i="8"/>
  <c r="F62" i="8"/>
  <c r="L61" i="8"/>
  <c r="G61" i="8"/>
  <c r="F61" i="8"/>
  <c r="L60" i="8"/>
  <c r="G60" i="8"/>
  <c r="F60" i="8"/>
  <c r="L59" i="8"/>
  <c r="G59" i="8"/>
  <c r="F59" i="8"/>
  <c r="L58" i="8"/>
  <c r="G58" i="8"/>
  <c r="F58" i="8"/>
  <c r="L57" i="8"/>
  <c r="G57" i="8"/>
  <c r="F57" i="8"/>
  <c r="L56" i="8"/>
  <c r="G56" i="8"/>
  <c r="F56" i="8"/>
  <c r="L55" i="8"/>
  <c r="G55" i="8"/>
  <c r="F55" i="8"/>
  <c r="L54" i="8"/>
  <c r="G54" i="8"/>
  <c r="F54" i="8"/>
  <c r="L53" i="8"/>
  <c r="G53" i="8"/>
  <c r="F53" i="8"/>
  <c r="L52" i="8"/>
  <c r="G52" i="8"/>
  <c r="F52" i="8"/>
  <c r="L51" i="8"/>
  <c r="G51" i="8"/>
  <c r="F51" i="8"/>
  <c r="L50" i="8"/>
  <c r="G50" i="8"/>
  <c r="F50" i="8"/>
  <c r="L49" i="8"/>
  <c r="G49" i="8"/>
  <c r="F49" i="8"/>
  <c r="L48" i="8"/>
  <c r="G48" i="8"/>
  <c r="F48" i="8"/>
  <c r="L47" i="8"/>
  <c r="G47" i="8"/>
  <c r="F47" i="8"/>
  <c r="L46" i="8"/>
  <c r="G46" i="8"/>
  <c r="F46" i="8"/>
  <c r="L45" i="8"/>
  <c r="G45" i="8"/>
  <c r="F45" i="8"/>
  <c r="L44" i="8"/>
  <c r="G44" i="8"/>
  <c r="F44" i="8"/>
  <c r="L43" i="8"/>
  <c r="G43" i="8"/>
  <c r="F43" i="8"/>
  <c r="L42" i="8"/>
  <c r="G42" i="8"/>
  <c r="F42" i="8"/>
  <c r="L41" i="8"/>
  <c r="G41" i="8"/>
  <c r="F41" i="8"/>
  <c r="L40" i="8"/>
  <c r="G40" i="8"/>
  <c r="F40" i="8"/>
  <c r="L39" i="8"/>
  <c r="G39" i="8"/>
  <c r="F39" i="8"/>
  <c r="L38" i="8"/>
  <c r="G38" i="8"/>
  <c r="F38" i="8"/>
  <c r="L37" i="8"/>
  <c r="G37" i="8"/>
  <c r="F37" i="8"/>
  <c r="L36" i="8"/>
  <c r="G36" i="8"/>
  <c r="F36" i="8"/>
  <c r="L35" i="8"/>
  <c r="G35" i="8"/>
  <c r="F35" i="8"/>
  <c r="L34" i="8"/>
  <c r="G34" i="8"/>
  <c r="F34" i="8"/>
  <c r="L33" i="8"/>
  <c r="G33" i="8"/>
  <c r="F33" i="8"/>
  <c r="L32" i="8"/>
  <c r="G32" i="8"/>
  <c r="F32" i="8"/>
  <c r="L31" i="8"/>
  <c r="G31" i="8"/>
  <c r="F31" i="8"/>
  <c r="L30" i="8"/>
  <c r="G30" i="8"/>
  <c r="F30" i="8"/>
  <c r="L29" i="8"/>
  <c r="G29" i="8"/>
  <c r="F29" i="8"/>
  <c r="L28" i="8"/>
  <c r="G28" i="8"/>
  <c r="F28" i="8"/>
  <c r="L27" i="8"/>
  <c r="G27" i="8"/>
  <c r="F27" i="8"/>
  <c r="L26" i="8"/>
  <c r="G26" i="8"/>
  <c r="F26" i="8"/>
  <c r="L25" i="8"/>
  <c r="G25" i="8"/>
  <c r="F25" i="8"/>
  <c r="L24" i="8"/>
  <c r="G24" i="8"/>
  <c r="F24" i="8"/>
  <c r="L23" i="8"/>
  <c r="G23" i="8"/>
  <c r="F23" i="8"/>
  <c r="L22" i="8"/>
  <c r="G22" i="8"/>
  <c r="F22" i="8"/>
  <c r="L21" i="8"/>
  <c r="G21" i="8"/>
  <c r="F21" i="8"/>
  <c r="L20" i="8"/>
  <c r="G20" i="8"/>
  <c r="F20" i="8"/>
  <c r="L19" i="8"/>
  <c r="G19" i="8"/>
  <c r="F19" i="8"/>
  <c r="L18" i="8"/>
  <c r="G18" i="8"/>
  <c r="F18" i="8"/>
  <c r="L17" i="8"/>
  <c r="G17" i="8"/>
  <c r="F17" i="8"/>
  <c r="L16" i="8"/>
  <c r="G16" i="8"/>
  <c r="F16" i="8"/>
  <c r="L15" i="8"/>
  <c r="G15" i="8"/>
  <c r="F15" i="8"/>
  <c r="L14" i="8"/>
  <c r="G14" i="8"/>
  <c r="F14" i="8"/>
  <c r="L13" i="8"/>
  <c r="G13" i="8"/>
  <c r="F13" i="8"/>
  <c r="L12" i="8"/>
  <c r="G12" i="8"/>
  <c r="F12" i="8"/>
  <c r="L11" i="8"/>
  <c r="G11" i="8"/>
  <c r="F11" i="8"/>
  <c r="L10" i="8"/>
  <c r="G10" i="8"/>
  <c r="F10" i="8"/>
  <c r="L9" i="8"/>
  <c r="G9" i="8"/>
  <c r="F9" i="8"/>
  <c r="L8" i="8"/>
  <c r="G8" i="8"/>
  <c r="F8" i="8"/>
  <c r="L7" i="8"/>
  <c r="G7" i="8"/>
  <c r="F7" i="8"/>
  <c r="L6" i="8"/>
  <c r="G6" i="8"/>
  <c r="F6" i="8"/>
  <c r="L5" i="8"/>
  <c r="G5" i="8"/>
  <c r="F5" i="8"/>
  <c r="L4" i="8"/>
  <c r="G4" i="8"/>
  <c r="F4" i="8"/>
  <c r="J63" i="7"/>
  <c r="F8" i="7"/>
  <c r="G8" i="7"/>
  <c r="L8" i="7"/>
  <c r="F17" i="7"/>
  <c r="G17" i="7"/>
  <c r="L17" i="7"/>
  <c r="L63" i="8" l="1"/>
  <c r="L16" i="7"/>
  <c r="L15" i="7"/>
  <c r="L14" i="7"/>
  <c r="L13" i="7"/>
  <c r="L12" i="7"/>
  <c r="L56" i="7"/>
  <c r="L55" i="7"/>
  <c r="L54" i="7"/>
  <c r="L53" i="7"/>
  <c r="L52" i="7"/>
  <c r="L51" i="7"/>
  <c r="L49" i="7"/>
  <c r="L48" i="7"/>
  <c r="L47" i="7"/>
  <c r="L22" i="7"/>
  <c r="L38" i="7"/>
  <c r="F56" i="7"/>
  <c r="G56" i="7"/>
  <c r="F47" i="7"/>
  <c r="G47" i="7"/>
  <c r="F38" i="7"/>
  <c r="G38" i="7"/>
  <c r="F31" i="7"/>
  <c r="G31" i="7"/>
  <c r="F22" i="7"/>
  <c r="G22" i="7"/>
  <c r="F13" i="7"/>
  <c r="G13" i="7"/>
  <c r="G62" i="7"/>
  <c r="F62" i="7"/>
  <c r="G61" i="7"/>
  <c r="F61" i="7"/>
  <c r="G60" i="7"/>
  <c r="F60" i="7"/>
  <c r="G59" i="7"/>
  <c r="F59" i="7"/>
  <c r="G58" i="7"/>
  <c r="F58" i="7"/>
  <c r="G57" i="7"/>
  <c r="F57" i="7"/>
  <c r="G55" i="7"/>
  <c r="F55" i="7"/>
  <c r="G54" i="7"/>
  <c r="F54" i="7"/>
  <c r="G53" i="7"/>
  <c r="F53" i="7"/>
  <c r="G52" i="7"/>
  <c r="F52" i="7"/>
  <c r="G51" i="7"/>
  <c r="F51" i="7"/>
  <c r="G50" i="7"/>
  <c r="F50" i="7"/>
  <c r="G49" i="7"/>
  <c r="F49" i="7"/>
  <c r="G48" i="7"/>
  <c r="F48" i="7"/>
  <c r="G46" i="7"/>
  <c r="F46" i="7"/>
  <c r="G45" i="7"/>
  <c r="F45" i="7"/>
  <c r="G44" i="7"/>
  <c r="F44" i="7"/>
  <c r="G43" i="7"/>
  <c r="F43" i="7"/>
  <c r="G42" i="7"/>
  <c r="F42" i="7"/>
  <c r="G41" i="7"/>
  <c r="F41" i="7"/>
  <c r="G40" i="7"/>
  <c r="F40" i="7"/>
  <c r="G39" i="7"/>
  <c r="F39" i="7"/>
  <c r="G37" i="7"/>
  <c r="F37" i="7"/>
  <c r="G36" i="7"/>
  <c r="F36" i="7"/>
  <c r="G35" i="7"/>
  <c r="F35" i="7"/>
  <c r="G34" i="7"/>
  <c r="F34" i="7"/>
  <c r="G33" i="7"/>
  <c r="F33" i="7"/>
  <c r="G32" i="7"/>
  <c r="F32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3" i="7"/>
  <c r="F23" i="7"/>
  <c r="G21" i="7"/>
  <c r="F21" i="7"/>
  <c r="G19" i="7"/>
  <c r="F19" i="7"/>
  <c r="G18" i="7"/>
  <c r="F18" i="7"/>
  <c r="G16" i="7"/>
  <c r="F16" i="7"/>
  <c r="G15" i="7"/>
  <c r="F15" i="7"/>
  <c r="G14" i="7"/>
  <c r="F14" i="7"/>
  <c r="G12" i="7"/>
  <c r="F12" i="7"/>
  <c r="G11" i="7"/>
  <c r="F11" i="7"/>
  <c r="G10" i="7"/>
  <c r="F10" i="7"/>
  <c r="G9" i="7"/>
  <c r="F9" i="7"/>
  <c r="G7" i="7"/>
  <c r="F7" i="7"/>
  <c r="G6" i="7"/>
  <c r="F6" i="7"/>
  <c r="G5" i="7"/>
  <c r="F5" i="7"/>
  <c r="G4" i="7"/>
  <c r="F4" i="7"/>
  <c r="G20" i="7"/>
  <c r="F20" i="7"/>
  <c r="L62" i="7"/>
  <c r="L61" i="7"/>
  <c r="L60" i="7"/>
  <c r="L59" i="7"/>
  <c r="L57" i="7"/>
  <c r="L46" i="7"/>
  <c r="L45" i="7"/>
  <c r="L44" i="7"/>
  <c r="L43" i="7"/>
  <c r="L42" i="7"/>
  <c r="L41" i="7"/>
  <c r="L40" i="7"/>
  <c r="L39" i="7"/>
  <c r="L37" i="7"/>
  <c r="L36" i="7"/>
  <c r="L35" i="7"/>
  <c r="L34" i="7"/>
  <c r="L32" i="7"/>
  <c r="L30" i="7"/>
  <c r="L29" i="7"/>
  <c r="L28" i="7"/>
  <c r="L27" i="7"/>
  <c r="L26" i="7"/>
  <c r="L24" i="7"/>
  <c r="L23" i="7"/>
  <c r="L21" i="7"/>
  <c r="L20" i="7"/>
  <c r="L19" i="7"/>
  <c r="L18" i="7"/>
  <c r="L11" i="7"/>
  <c r="L10" i="7"/>
  <c r="L9" i="7"/>
  <c r="L7" i="7"/>
  <c r="L6" i="7"/>
  <c r="L5" i="7"/>
  <c r="L4" i="7"/>
  <c r="L63" i="7" l="1"/>
</calcChain>
</file>

<file path=xl/sharedStrings.xml><?xml version="1.0" encoding="utf-8"?>
<sst xmlns="http://schemas.openxmlformats.org/spreadsheetml/2006/main" count="268" uniqueCount="53">
  <si>
    <t>Mzz</t>
  </si>
  <si>
    <t>Myy</t>
  </si>
  <si>
    <t>Time</t>
  </si>
  <si>
    <t>Notes</t>
  </si>
  <si>
    <t>Para</t>
  </si>
  <si>
    <t>(kN)</t>
  </si>
  <si>
    <t>(kNm)</t>
  </si>
  <si>
    <t>Actual</t>
  </si>
  <si>
    <t>Test Plan</t>
  </si>
  <si>
    <t>Date</t>
  </si>
  <si>
    <t>Cases</t>
  </si>
  <si>
    <t>A</t>
  </si>
  <si>
    <t>B</t>
  </si>
  <si>
    <t>C</t>
  </si>
  <si>
    <t>D</t>
  </si>
  <si>
    <t>E</t>
  </si>
  <si>
    <t>F</t>
  </si>
  <si>
    <t>G</t>
  </si>
  <si>
    <t>MSBM</t>
  </si>
  <si>
    <t>Fy</t>
  </si>
  <si>
    <t>Fz</t>
  </si>
  <si>
    <t>NTL Approx</t>
  </si>
  <si>
    <t>NTL Actual</t>
  </si>
  <si>
    <t>Shaft tare 71.2 kN at -7.1 deg</t>
  </si>
  <si>
    <t>of</t>
  </si>
  <si>
    <t>Shaft tare OK</t>
  </si>
  <si>
    <t>Actuator max'ed</t>
  </si>
  <si>
    <t>No need</t>
  </si>
  <si>
    <t>Shaft tare 69.5 kN at -9.5 deg</t>
  </si>
  <si>
    <t>Shaft tare 74.5 kN at -5 deg</t>
  </si>
  <si>
    <t>Shaft tare 76 kN at -1.5 deg</t>
  </si>
  <si>
    <t>Shaft tare 93 kN at 9.1 deg</t>
  </si>
  <si>
    <t>Shaft tare 91 kN at 8.4 deg</t>
  </si>
  <si>
    <t>Shaft tare 88 kN at -6.5 deg</t>
  </si>
  <si>
    <t>Shaft tare 91 kN at 3.7 deg</t>
  </si>
  <si>
    <t>Shaft tare 92.5 kN at 7.8 deg</t>
  </si>
  <si>
    <t>Shaft tare 92.5 kN at 11.5 deg</t>
  </si>
  <si>
    <t>Shaft tare 77 kN at -12.6 deg</t>
  </si>
  <si>
    <t>After test, pushed back to initial point with -375</t>
  </si>
  <si>
    <t>Shaft tare 81 kN at 5.4 deg</t>
  </si>
  <si>
    <t>Shaft tare 76 kN at -6 deg</t>
  </si>
  <si>
    <t>Shaft tare 71 kN at -8.4 deg</t>
  </si>
  <si>
    <t>Shaft tare 71 kN at -12.3 deg</t>
  </si>
  <si>
    <t>Shaft tare 78 kN at -4.3 deg</t>
  </si>
  <si>
    <t>Shaft tare 85 kN at 7.5 deg</t>
  </si>
  <si>
    <t>Shaft tare 81 kN at -7.2 deg</t>
  </si>
  <si>
    <t>Shaft tare 74 kN at -11.4 deg</t>
  </si>
  <si>
    <t>Shaft tare 70 kN at -18.8 deg</t>
  </si>
  <si>
    <t>Shaft tare 79 kN at -10 deg</t>
  </si>
  <si>
    <t>Shaft tare 85 kN at 4.8 deg</t>
  </si>
  <si>
    <t>Shaft tare 67 kN at -0.7 deg</t>
  </si>
  <si>
    <t>Shaft tare 68 kN at -2.6 deg</t>
  </si>
  <si>
    <t>Shaft tare 68 kN at -0.3 deg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</si>
</sst>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0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16" fontId="0" fillId="0" borderId="0" xfId="0" applyNumberFormat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1" fontId="0" fillId="0" borderId="0" xfId="0" applyNumberFormat="1" applyBorder="1"/>
    <xf numFmtId="0" fontId="0" fillId="0" borderId="1" xfId="0" applyFill="1" applyBorder="1"/>
    <xf numFmtId="1" fontId="0" fillId="0" borderId="1" xfId="0" applyNumberFormat="1" applyBorder="1"/>
    <xf numFmtId="1" fontId="0" fillId="2" borderId="0" xfId="0" applyNumberFormat="1" applyFill="1"/>
    <xf numFmtId="1" fontId="1" fillId="0" borderId="0" xfId="0" applyNumberFormat="1" applyFont="1" applyFill="1"/>
    <xf numFmtId="1" fontId="1" fillId="2" borderId="0" xfId="0" applyNumberFormat="1" applyFont="1" applyFill="1"/>
    <xf numFmtId="0" fontId="0" fillId="2" borderId="0" xfId="0" applyFill="1"/>
    <xf numFmtId="20" fontId="0" fillId="0" borderId="0" xfId="0" applyNumberFormat="1" applyFill="1"/>
    <xf numFmtId="16" fontId="0" fillId="0" borderId="1" xfId="0" applyNumberFormat="1" applyBorder="1"/>
    <xf numFmtId="20" fontId="0" fillId="0" borderId="0" xfId="0" applyNumberFormat="1" applyFill="1" applyBorder="1"/>
    <xf numFmtId="1" fontId="0" fillId="0" borderId="0" xfId="0" applyNumberFormat="1" applyFont="1"/>
    <xf numFmtId="1" fontId="0" fillId="0" borderId="0" xfId="0" applyNumberFormat="1" applyFont="1" applyBorder="1"/>
    <xf numFmtId="1" fontId="0" fillId="0" borderId="1" xfId="0" applyNumberFormat="1" applyFont="1" applyBorder="1"/>
    <xf numFmtId="1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2" fillId="2" borderId="0" xfId="0" applyNumberFormat="1" applyFont="1" applyFill="1"/>
    <xf numFmtId="1" fontId="0" fillId="0" borderId="0" xfId="0" applyNumberFormat="1" applyFont="1" applyFill="1"/>
    <xf numFmtId="1" fontId="0" fillId="2" borderId="0" xfId="0" applyNumberFormat="1" applyFont="1" applyFill="1"/>
    <xf numFmtId="0" fontId="2" fillId="2" borderId="0" xfId="0" applyFont="1" applyFill="1"/>
    <xf numFmtId="1" fontId="0" fillId="2" borderId="0" xfId="0" applyNumberFormat="1" applyFill="1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276625830521866E-2"/>
          <c:y val="2.8252405949256338E-2"/>
          <c:w val="0.67052758959213754"/>
          <c:h val="0.94349518810148769"/>
        </c:manualLayout>
      </c:layout>
      <c:scatterChart>
        <c:scatterStyle val="lineMarker"/>
        <c:varyColors val="0"/>
        <c:ser>
          <c:idx val="0"/>
          <c:order val="0"/>
          <c:tx>
            <c:strRef>
              <c:f>'3 SNTL 25%Q'!$D$1:$E$1</c:f>
              <c:strCache>
                <c:ptCount val="1"/>
                <c:pt idx="0">
                  <c:v>Test Plan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noFill/>
            </c:spPr>
          </c:marker>
          <c:xVal>
            <c:numRef>
              <c:f>'3 SNTL 25%Q'!$D$4:$D$62</c:f>
              <c:numCache>
                <c:formatCode>0</c:formatCode>
                <c:ptCount val="59"/>
                <c:pt idx="0">
                  <c:v>9.9999999999999995E-7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9.9999999999999995E-7</c:v>
                </c:pt>
                <c:pt idx="5">
                  <c:v>-100</c:v>
                </c:pt>
                <c:pt idx="6">
                  <c:v>-200</c:v>
                </c:pt>
                <c:pt idx="7">
                  <c:v>-300</c:v>
                </c:pt>
                <c:pt idx="8">
                  <c:v>9.9999999999999995E-7</c:v>
                </c:pt>
                <c:pt idx="9">
                  <c:v>0</c:v>
                </c:pt>
                <c:pt idx="10">
                  <c:v>100</c:v>
                </c:pt>
                <c:pt idx="11">
                  <c:v>200</c:v>
                </c:pt>
                <c:pt idx="12">
                  <c:v>300</c:v>
                </c:pt>
                <c:pt idx="13">
                  <c:v>9.9999999999999995E-7</c:v>
                </c:pt>
                <c:pt idx="14">
                  <c:v>-100</c:v>
                </c:pt>
                <c:pt idx="15">
                  <c:v>-200</c:v>
                </c:pt>
                <c:pt idx="16">
                  <c:v>-300</c:v>
                </c:pt>
                <c:pt idx="17">
                  <c:v>9.9999999999999995E-7</c:v>
                </c:pt>
                <c:pt idx="18">
                  <c:v>0</c:v>
                </c:pt>
                <c:pt idx="19">
                  <c:v>100</c:v>
                </c:pt>
                <c:pt idx="20">
                  <c:v>200</c:v>
                </c:pt>
                <c:pt idx="21">
                  <c:v>300</c:v>
                </c:pt>
                <c:pt idx="22">
                  <c:v>9.9999999999999995E-7</c:v>
                </c:pt>
                <c:pt idx="23">
                  <c:v>-100</c:v>
                </c:pt>
                <c:pt idx="24">
                  <c:v>-200</c:v>
                </c:pt>
                <c:pt idx="25">
                  <c:v>-300</c:v>
                </c:pt>
                <c:pt idx="26">
                  <c:v>9.9999999999999995E-7</c:v>
                </c:pt>
                <c:pt idx="27">
                  <c:v>0</c:v>
                </c:pt>
                <c:pt idx="28">
                  <c:v>100</c:v>
                </c:pt>
                <c:pt idx="29">
                  <c:v>200</c:v>
                </c:pt>
                <c:pt idx="30">
                  <c:v>9.9999999999999995E-7</c:v>
                </c:pt>
                <c:pt idx="31">
                  <c:v>-100</c:v>
                </c:pt>
                <c:pt idx="32">
                  <c:v>-200</c:v>
                </c:pt>
                <c:pt idx="33">
                  <c:v>9.9999999999999995E-7</c:v>
                </c:pt>
                <c:pt idx="34">
                  <c:v>0</c:v>
                </c:pt>
                <c:pt idx="35">
                  <c:v>100</c:v>
                </c:pt>
                <c:pt idx="36">
                  <c:v>200</c:v>
                </c:pt>
                <c:pt idx="37">
                  <c:v>300</c:v>
                </c:pt>
                <c:pt idx="38">
                  <c:v>9.9999999999999995E-7</c:v>
                </c:pt>
                <c:pt idx="39">
                  <c:v>-100</c:v>
                </c:pt>
                <c:pt idx="40">
                  <c:v>-200</c:v>
                </c:pt>
                <c:pt idx="41">
                  <c:v>-300</c:v>
                </c:pt>
                <c:pt idx="42">
                  <c:v>9.9999999999999995E-7</c:v>
                </c:pt>
                <c:pt idx="43">
                  <c:v>0</c:v>
                </c:pt>
                <c:pt idx="44">
                  <c:v>100</c:v>
                </c:pt>
                <c:pt idx="45">
                  <c:v>200</c:v>
                </c:pt>
                <c:pt idx="46">
                  <c:v>300</c:v>
                </c:pt>
                <c:pt idx="47">
                  <c:v>9.9999999999999995E-7</c:v>
                </c:pt>
                <c:pt idx="48">
                  <c:v>-100</c:v>
                </c:pt>
                <c:pt idx="49">
                  <c:v>-200</c:v>
                </c:pt>
                <c:pt idx="50">
                  <c:v>-300</c:v>
                </c:pt>
                <c:pt idx="51">
                  <c:v>9.9999999999999995E-7</c:v>
                </c:pt>
                <c:pt idx="52">
                  <c:v>0</c:v>
                </c:pt>
                <c:pt idx="53">
                  <c:v>100</c:v>
                </c:pt>
                <c:pt idx="54">
                  <c:v>200</c:v>
                </c:pt>
                <c:pt idx="55">
                  <c:v>9.9999999999999995E-7</c:v>
                </c:pt>
                <c:pt idx="56">
                  <c:v>-100</c:v>
                </c:pt>
                <c:pt idx="57">
                  <c:v>-200</c:v>
                </c:pt>
                <c:pt idx="58">
                  <c:v>9.9999999999999995E-7</c:v>
                </c:pt>
              </c:numCache>
            </c:numRef>
          </c:xVal>
          <c:yVal>
            <c:numRef>
              <c:f>'3 SNTL 25%Q'!$E$4:$E$62</c:f>
              <c:numCache>
                <c:formatCode>0</c:formatCod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-100</c:v>
                </c:pt>
                <c:pt idx="11">
                  <c:v>-100</c:v>
                </c:pt>
                <c:pt idx="12">
                  <c:v>-100</c:v>
                </c:pt>
                <c:pt idx="13">
                  <c:v>-100</c:v>
                </c:pt>
                <c:pt idx="14">
                  <c:v>-100</c:v>
                </c:pt>
                <c:pt idx="15">
                  <c:v>-100</c:v>
                </c:pt>
                <c:pt idx="16">
                  <c:v>-100</c:v>
                </c:pt>
                <c:pt idx="17">
                  <c:v>0</c:v>
                </c:pt>
                <c:pt idx="18">
                  <c:v>0</c:v>
                </c:pt>
                <c:pt idx="19">
                  <c:v>-200</c:v>
                </c:pt>
                <c:pt idx="20">
                  <c:v>-200</c:v>
                </c:pt>
                <c:pt idx="21">
                  <c:v>-200</c:v>
                </c:pt>
                <c:pt idx="22">
                  <c:v>-200</c:v>
                </c:pt>
                <c:pt idx="23">
                  <c:v>-200</c:v>
                </c:pt>
                <c:pt idx="24">
                  <c:v>-200</c:v>
                </c:pt>
                <c:pt idx="25">
                  <c:v>-200</c:v>
                </c:pt>
                <c:pt idx="26">
                  <c:v>0</c:v>
                </c:pt>
                <c:pt idx="27">
                  <c:v>0</c:v>
                </c:pt>
                <c:pt idx="28">
                  <c:v>-300</c:v>
                </c:pt>
                <c:pt idx="29">
                  <c:v>-300</c:v>
                </c:pt>
                <c:pt idx="30">
                  <c:v>-300</c:v>
                </c:pt>
                <c:pt idx="31">
                  <c:v>-300</c:v>
                </c:pt>
                <c:pt idx="32">
                  <c:v>-300</c:v>
                </c:pt>
                <c:pt idx="33">
                  <c:v>0</c:v>
                </c:pt>
                <c:pt idx="34">
                  <c:v>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0</c:v>
                </c:pt>
                <c:pt idx="43">
                  <c:v>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0</c:v>
                </c:pt>
                <c:pt idx="52">
                  <c:v>0</c:v>
                </c:pt>
                <c:pt idx="53">
                  <c:v>300</c:v>
                </c:pt>
                <c:pt idx="54">
                  <c:v>300</c:v>
                </c:pt>
                <c:pt idx="55">
                  <c:v>300</c:v>
                </c:pt>
                <c:pt idx="56">
                  <c:v>300</c:v>
                </c:pt>
                <c:pt idx="57">
                  <c:v>300</c:v>
                </c:pt>
                <c:pt idx="5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 SNTL 25%Q'!$J$1:$L$1</c:f>
              <c:strCache>
                <c:ptCount val="1"/>
                <c:pt idx="0">
                  <c:v>Actual</c:v>
                </c:pt>
              </c:strCache>
            </c:strRef>
          </c:tx>
          <c:spPr>
            <a:ln w="28575">
              <a:noFill/>
            </a:ln>
          </c:spPr>
          <c:marker>
            <c:spPr>
              <a:noFill/>
            </c:spPr>
          </c:marker>
          <c:xVal>
            <c:numRef>
              <c:f>'3 SNTL 25%Q'!$J$4:$J$62</c:f>
              <c:numCache>
                <c:formatCode>0</c:formatCode>
                <c:ptCount val="59"/>
                <c:pt idx="0">
                  <c:v>0.5</c:v>
                </c:pt>
                <c:pt idx="1">
                  <c:v>98</c:v>
                </c:pt>
                <c:pt idx="2">
                  <c:v>195</c:v>
                </c:pt>
                <c:pt idx="3">
                  <c:v>300</c:v>
                </c:pt>
                <c:pt idx="4">
                  <c:v>0</c:v>
                </c:pt>
                <c:pt idx="5">
                  <c:v>-99</c:v>
                </c:pt>
                <c:pt idx="6">
                  <c:v>-200</c:v>
                </c:pt>
                <c:pt idx="7">
                  <c:v>-298</c:v>
                </c:pt>
                <c:pt idx="8">
                  <c:v>0</c:v>
                </c:pt>
                <c:pt idx="10">
                  <c:v>101</c:v>
                </c:pt>
                <c:pt idx="11">
                  <c:v>200</c:v>
                </c:pt>
                <c:pt idx="13">
                  <c:v>-2</c:v>
                </c:pt>
                <c:pt idx="14">
                  <c:v>-100</c:v>
                </c:pt>
                <c:pt idx="15">
                  <c:v>-200</c:v>
                </c:pt>
                <c:pt idx="16">
                  <c:v>-300</c:v>
                </c:pt>
                <c:pt idx="17">
                  <c:v>0</c:v>
                </c:pt>
                <c:pt idx="19">
                  <c:v>100</c:v>
                </c:pt>
                <c:pt idx="22">
                  <c:v>2</c:v>
                </c:pt>
                <c:pt idx="23">
                  <c:v>-100</c:v>
                </c:pt>
                <c:pt idx="24">
                  <c:v>-195</c:v>
                </c:pt>
                <c:pt idx="25">
                  <c:v>-285</c:v>
                </c:pt>
                <c:pt idx="26">
                  <c:v>0</c:v>
                </c:pt>
                <c:pt idx="28">
                  <c:v>98</c:v>
                </c:pt>
                <c:pt idx="30">
                  <c:v>-12</c:v>
                </c:pt>
                <c:pt idx="33">
                  <c:v>-1</c:v>
                </c:pt>
                <c:pt idx="34">
                  <c:v>1</c:v>
                </c:pt>
                <c:pt idx="35">
                  <c:v>98</c:v>
                </c:pt>
                <c:pt idx="36">
                  <c:v>201</c:v>
                </c:pt>
                <c:pt idx="37">
                  <c:v>295</c:v>
                </c:pt>
                <c:pt idx="38">
                  <c:v>2</c:v>
                </c:pt>
                <c:pt idx="39">
                  <c:v>-100</c:v>
                </c:pt>
                <c:pt idx="40">
                  <c:v>-198</c:v>
                </c:pt>
                <c:pt idx="41">
                  <c:v>-297</c:v>
                </c:pt>
                <c:pt idx="42">
                  <c:v>1</c:v>
                </c:pt>
                <c:pt idx="43">
                  <c:v>1</c:v>
                </c:pt>
                <c:pt idx="44">
                  <c:v>98</c:v>
                </c:pt>
                <c:pt idx="45">
                  <c:v>172</c:v>
                </c:pt>
                <c:pt idx="47">
                  <c:v>-3</c:v>
                </c:pt>
                <c:pt idx="48">
                  <c:v>-101</c:v>
                </c:pt>
                <c:pt idx="49">
                  <c:v>-198</c:v>
                </c:pt>
                <c:pt idx="50">
                  <c:v>-295</c:v>
                </c:pt>
                <c:pt idx="51">
                  <c:v>0</c:v>
                </c:pt>
                <c:pt idx="52">
                  <c:v>0</c:v>
                </c:pt>
                <c:pt idx="53">
                  <c:v>75</c:v>
                </c:pt>
                <c:pt idx="55">
                  <c:v>0</c:v>
                </c:pt>
                <c:pt idx="56">
                  <c:v>-96</c:v>
                </c:pt>
                <c:pt idx="57">
                  <c:v>-200</c:v>
                </c:pt>
                <c:pt idx="58">
                  <c:v>2</c:v>
                </c:pt>
              </c:numCache>
            </c:numRef>
          </c:xVal>
          <c:yVal>
            <c:numRef>
              <c:f>'3 SNTL 25%Q'!$K$4:$K$62</c:f>
              <c:numCache>
                <c:formatCode>0</c:formatCod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-4</c:v>
                </c:pt>
                <c:pt idx="7">
                  <c:v>-2</c:v>
                </c:pt>
                <c:pt idx="8">
                  <c:v>0</c:v>
                </c:pt>
                <c:pt idx="10">
                  <c:v>-98</c:v>
                </c:pt>
                <c:pt idx="11">
                  <c:v>-99</c:v>
                </c:pt>
                <c:pt idx="13">
                  <c:v>-100</c:v>
                </c:pt>
                <c:pt idx="14">
                  <c:v>-100</c:v>
                </c:pt>
                <c:pt idx="15">
                  <c:v>-98</c:v>
                </c:pt>
                <c:pt idx="16">
                  <c:v>-95</c:v>
                </c:pt>
                <c:pt idx="17">
                  <c:v>0</c:v>
                </c:pt>
                <c:pt idx="19">
                  <c:v>-200</c:v>
                </c:pt>
                <c:pt idx="22">
                  <c:v>-202</c:v>
                </c:pt>
                <c:pt idx="23">
                  <c:v>-200</c:v>
                </c:pt>
                <c:pt idx="24">
                  <c:v>-197</c:v>
                </c:pt>
                <c:pt idx="25">
                  <c:v>-185</c:v>
                </c:pt>
                <c:pt idx="26">
                  <c:v>0</c:v>
                </c:pt>
                <c:pt idx="28">
                  <c:v>-230</c:v>
                </c:pt>
                <c:pt idx="30">
                  <c:v>-248</c:v>
                </c:pt>
                <c:pt idx="33">
                  <c:v>2</c:v>
                </c:pt>
                <c:pt idx="34">
                  <c:v>1</c:v>
                </c:pt>
                <c:pt idx="35">
                  <c:v>98</c:v>
                </c:pt>
                <c:pt idx="36">
                  <c:v>100</c:v>
                </c:pt>
                <c:pt idx="37">
                  <c:v>98</c:v>
                </c:pt>
                <c:pt idx="38">
                  <c:v>100</c:v>
                </c:pt>
                <c:pt idx="39">
                  <c:v>100</c:v>
                </c:pt>
                <c:pt idx="40">
                  <c:v>96</c:v>
                </c:pt>
                <c:pt idx="41">
                  <c:v>100</c:v>
                </c:pt>
                <c:pt idx="42">
                  <c:v>-2</c:v>
                </c:pt>
                <c:pt idx="43">
                  <c:v>0</c:v>
                </c:pt>
                <c:pt idx="44">
                  <c:v>200</c:v>
                </c:pt>
                <c:pt idx="45">
                  <c:v>190</c:v>
                </c:pt>
                <c:pt idx="47">
                  <c:v>198</c:v>
                </c:pt>
                <c:pt idx="48">
                  <c:v>201</c:v>
                </c:pt>
                <c:pt idx="49">
                  <c:v>198</c:v>
                </c:pt>
                <c:pt idx="50">
                  <c:v>190</c:v>
                </c:pt>
                <c:pt idx="51">
                  <c:v>0</c:v>
                </c:pt>
                <c:pt idx="52">
                  <c:v>0</c:v>
                </c:pt>
                <c:pt idx="53">
                  <c:v>265</c:v>
                </c:pt>
                <c:pt idx="55">
                  <c:v>267</c:v>
                </c:pt>
                <c:pt idx="56">
                  <c:v>260</c:v>
                </c:pt>
                <c:pt idx="57">
                  <c:v>240</c:v>
                </c:pt>
                <c:pt idx="58">
                  <c:v>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872448"/>
        <c:axId val="108874368"/>
      </c:scatterChart>
      <c:valAx>
        <c:axId val="108872448"/>
        <c:scaling>
          <c:orientation val="minMax"/>
          <c:max val="300"/>
          <c:min val="-300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08874368"/>
        <c:crossesAt val="0"/>
        <c:crossBetween val="midCat"/>
        <c:majorUnit val="100"/>
      </c:valAx>
      <c:valAx>
        <c:axId val="108874368"/>
        <c:scaling>
          <c:orientation val="minMax"/>
          <c:max val="300"/>
          <c:min val="-300"/>
        </c:scaling>
        <c:delete val="0"/>
        <c:axPos val="l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08872448"/>
        <c:crossesAt val="0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276625830521825E-2"/>
          <c:y val="2.8252405949256338E-2"/>
          <c:w val="0.67052758959213754"/>
          <c:h val="0.94349518810148769"/>
        </c:manualLayout>
      </c:layout>
      <c:scatterChart>
        <c:scatterStyle val="lineMarker"/>
        <c:varyColors val="0"/>
        <c:ser>
          <c:idx val="0"/>
          <c:order val="0"/>
          <c:tx>
            <c:strRef>
              <c:f>'4 SNTL 25%Q'!$D$1:$E$1</c:f>
              <c:strCache>
                <c:ptCount val="1"/>
                <c:pt idx="0">
                  <c:v>Test Plan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noFill/>
            </c:spPr>
          </c:marker>
          <c:xVal>
            <c:numRef>
              <c:f>'4 SNTL 25%Q'!$D$4:$D$62</c:f>
              <c:numCache>
                <c:formatCode>0</c:formatCode>
                <c:ptCount val="59"/>
                <c:pt idx="0">
                  <c:v>9.9999999999999995E-7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9.9999999999999995E-7</c:v>
                </c:pt>
                <c:pt idx="5">
                  <c:v>-100</c:v>
                </c:pt>
                <c:pt idx="6">
                  <c:v>-200</c:v>
                </c:pt>
                <c:pt idx="7">
                  <c:v>-300</c:v>
                </c:pt>
                <c:pt idx="8">
                  <c:v>9.9999999999999995E-7</c:v>
                </c:pt>
                <c:pt idx="9">
                  <c:v>0</c:v>
                </c:pt>
                <c:pt idx="10">
                  <c:v>100</c:v>
                </c:pt>
                <c:pt idx="11">
                  <c:v>200</c:v>
                </c:pt>
                <c:pt idx="12">
                  <c:v>300</c:v>
                </c:pt>
                <c:pt idx="13">
                  <c:v>9.9999999999999995E-7</c:v>
                </c:pt>
                <c:pt idx="14">
                  <c:v>-100</c:v>
                </c:pt>
                <c:pt idx="15">
                  <c:v>-200</c:v>
                </c:pt>
                <c:pt idx="16">
                  <c:v>-300</c:v>
                </c:pt>
                <c:pt idx="17">
                  <c:v>9.9999999999999995E-7</c:v>
                </c:pt>
                <c:pt idx="18">
                  <c:v>0</c:v>
                </c:pt>
                <c:pt idx="19">
                  <c:v>100</c:v>
                </c:pt>
                <c:pt idx="20">
                  <c:v>200</c:v>
                </c:pt>
                <c:pt idx="21">
                  <c:v>300</c:v>
                </c:pt>
                <c:pt idx="22">
                  <c:v>9.9999999999999995E-7</c:v>
                </c:pt>
                <c:pt idx="23">
                  <c:v>-100</c:v>
                </c:pt>
                <c:pt idx="24">
                  <c:v>-200</c:v>
                </c:pt>
                <c:pt idx="25">
                  <c:v>-300</c:v>
                </c:pt>
                <c:pt idx="26">
                  <c:v>9.9999999999999995E-7</c:v>
                </c:pt>
                <c:pt idx="27">
                  <c:v>0</c:v>
                </c:pt>
                <c:pt idx="28">
                  <c:v>100</c:v>
                </c:pt>
                <c:pt idx="29">
                  <c:v>200</c:v>
                </c:pt>
                <c:pt idx="30">
                  <c:v>9.9999999999999995E-7</c:v>
                </c:pt>
                <c:pt idx="31">
                  <c:v>-100</c:v>
                </c:pt>
                <c:pt idx="32">
                  <c:v>-200</c:v>
                </c:pt>
                <c:pt idx="33">
                  <c:v>9.9999999999999995E-7</c:v>
                </c:pt>
                <c:pt idx="34">
                  <c:v>0</c:v>
                </c:pt>
                <c:pt idx="35">
                  <c:v>100</c:v>
                </c:pt>
                <c:pt idx="36">
                  <c:v>200</c:v>
                </c:pt>
                <c:pt idx="37">
                  <c:v>300</c:v>
                </c:pt>
                <c:pt idx="38">
                  <c:v>9.9999999999999995E-7</c:v>
                </c:pt>
                <c:pt idx="39">
                  <c:v>-100</c:v>
                </c:pt>
                <c:pt idx="40">
                  <c:v>-200</c:v>
                </c:pt>
                <c:pt idx="41">
                  <c:v>-300</c:v>
                </c:pt>
                <c:pt idx="42">
                  <c:v>9.9999999999999995E-7</c:v>
                </c:pt>
                <c:pt idx="43">
                  <c:v>0</c:v>
                </c:pt>
                <c:pt idx="44">
                  <c:v>100</c:v>
                </c:pt>
                <c:pt idx="45">
                  <c:v>200</c:v>
                </c:pt>
                <c:pt idx="46">
                  <c:v>300</c:v>
                </c:pt>
                <c:pt idx="47">
                  <c:v>9.9999999999999995E-7</c:v>
                </c:pt>
                <c:pt idx="48">
                  <c:v>-100</c:v>
                </c:pt>
                <c:pt idx="49">
                  <c:v>-200</c:v>
                </c:pt>
                <c:pt idx="50">
                  <c:v>-300</c:v>
                </c:pt>
                <c:pt idx="51">
                  <c:v>9.9999999999999995E-7</c:v>
                </c:pt>
                <c:pt idx="52">
                  <c:v>0</c:v>
                </c:pt>
                <c:pt idx="53">
                  <c:v>100</c:v>
                </c:pt>
                <c:pt idx="54">
                  <c:v>200</c:v>
                </c:pt>
                <c:pt idx="55">
                  <c:v>9.9999999999999995E-7</c:v>
                </c:pt>
                <c:pt idx="56">
                  <c:v>-100</c:v>
                </c:pt>
                <c:pt idx="57">
                  <c:v>-200</c:v>
                </c:pt>
                <c:pt idx="58">
                  <c:v>9.9999999999999995E-7</c:v>
                </c:pt>
              </c:numCache>
            </c:numRef>
          </c:xVal>
          <c:yVal>
            <c:numRef>
              <c:f>'4 SNTL 25%Q'!$E$4:$E$62</c:f>
              <c:numCache>
                <c:formatCode>0</c:formatCod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-100</c:v>
                </c:pt>
                <c:pt idx="11">
                  <c:v>-100</c:v>
                </c:pt>
                <c:pt idx="12">
                  <c:v>-100</c:v>
                </c:pt>
                <c:pt idx="13">
                  <c:v>-100</c:v>
                </c:pt>
                <c:pt idx="14">
                  <c:v>-100</c:v>
                </c:pt>
                <c:pt idx="15">
                  <c:v>-100</c:v>
                </c:pt>
                <c:pt idx="16">
                  <c:v>-100</c:v>
                </c:pt>
                <c:pt idx="17">
                  <c:v>0</c:v>
                </c:pt>
                <c:pt idx="18">
                  <c:v>0</c:v>
                </c:pt>
                <c:pt idx="19">
                  <c:v>-200</c:v>
                </c:pt>
                <c:pt idx="20">
                  <c:v>-200</c:v>
                </c:pt>
                <c:pt idx="21">
                  <c:v>-200</c:v>
                </c:pt>
                <c:pt idx="22">
                  <c:v>-200</c:v>
                </c:pt>
                <c:pt idx="23">
                  <c:v>-200</c:v>
                </c:pt>
                <c:pt idx="24">
                  <c:v>-200</c:v>
                </c:pt>
                <c:pt idx="25">
                  <c:v>-200</c:v>
                </c:pt>
                <c:pt idx="26">
                  <c:v>0</c:v>
                </c:pt>
                <c:pt idx="27">
                  <c:v>0</c:v>
                </c:pt>
                <c:pt idx="28">
                  <c:v>-300</c:v>
                </c:pt>
                <c:pt idx="29">
                  <c:v>-300</c:v>
                </c:pt>
                <c:pt idx="30">
                  <c:v>-300</c:v>
                </c:pt>
                <c:pt idx="31">
                  <c:v>-300</c:v>
                </c:pt>
                <c:pt idx="32">
                  <c:v>-300</c:v>
                </c:pt>
                <c:pt idx="33">
                  <c:v>0</c:v>
                </c:pt>
                <c:pt idx="34">
                  <c:v>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0</c:v>
                </c:pt>
                <c:pt idx="43">
                  <c:v>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0</c:v>
                </c:pt>
                <c:pt idx="52">
                  <c:v>0</c:v>
                </c:pt>
                <c:pt idx="53">
                  <c:v>300</c:v>
                </c:pt>
                <c:pt idx="54">
                  <c:v>300</c:v>
                </c:pt>
                <c:pt idx="55">
                  <c:v>300</c:v>
                </c:pt>
                <c:pt idx="56">
                  <c:v>300</c:v>
                </c:pt>
                <c:pt idx="57">
                  <c:v>300</c:v>
                </c:pt>
                <c:pt idx="5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'4 SNTL 25%Q'!$J$1:$L$1</c:f>
              <c:strCache>
                <c:ptCount val="1"/>
                <c:pt idx="0">
                  <c:v>Actual</c:v>
                </c:pt>
              </c:strCache>
            </c:strRef>
          </c:tx>
          <c:spPr>
            <a:ln w="28575">
              <a:noFill/>
            </a:ln>
          </c:spPr>
          <c:marker>
            <c:spPr>
              <a:noFill/>
            </c:spPr>
          </c:marker>
          <c:xVal>
            <c:numRef>
              <c:f>'4 SNTL 25%Q'!$J$4:$J$62</c:f>
              <c:numCache>
                <c:formatCode>0</c:formatCode>
                <c:ptCount val="59"/>
                <c:pt idx="0">
                  <c:v>1</c:v>
                </c:pt>
                <c:pt idx="1">
                  <c:v>98</c:v>
                </c:pt>
                <c:pt idx="2">
                  <c:v>198</c:v>
                </c:pt>
                <c:pt idx="3">
                  <c:v>299</c:v>
                </c:pt>
                <c:pt idx="4">
                  <c:v>1</c:v>
                </c:pt>
                <c:pt idx="5">
                  <c:v>-100</c:v>
                </c:pt>
                <c:pt idx="6">
                  <c:v>-200</c:v>
                </c:pt>
                <c:pt idx="7">
                  <c:v>-300</c:v>
                </c:pt>
                <c:pt idx="8">
                  <c:v>0.5</c:v>
                </c:pt>
                <c:pt idx="10">
                  <c:v>100</c:v>
                </c:pt>
                <c:pt idx="11">
                  <c:v>200</c:v>
                </c:pt>
                <c:pt idx="13">
                  <c:v>-2</c:v>
                </c:pt>
                <c:pt idx="14">
                  <c:v>-100</c:v>
                </c:pt>
                <c:pt idx="15">
                  <c:v>-198</c:v>
                </c:pt>
                <c:pt idx="16">
                  <c:v>-300</c:v>
                </c:pt>
                <c:pt idx="17">
                  <c:v>1</c:v>
                </c:pt>
                <c:pt idx="19">
                  <c:v>100</c:v>
                </c:pt>
                <c:pt idx="20">
                  <c:v>170</c:v>
                </c:pt>
                <c:pt idx="22">
                  <c:v>0</c:v>
                </c:pt>
                <c:pt idx="23">
                  <c:v>-98</c:v>
                </c:pt>
                <c:pt idx="24">
                  <c:v>-199</c:v>
                </c:pt>
                <c:pt idx="25">
                  <c:v>-280</c:v>
                </c:pt>
                <c:pt idx="26">
                  <c:v>1</c:v>
                </c:pt>
                <c:pt idx="28">
                  <c:v>100</c:v>
                </c:pt>
                <c:pt idx="30">
                  <c:v>0</c:v>
                </c:pt>
                <c:pt idx="31">
                  <c:v>-100</c:v>
                </c:pt>
                <c:pt idx="32">
                  <c:v>-175</c:v>
                </c:pt>
                <c:pt idx="33">
                  <c:v>3</c:v>
                </c:pt>
                <c:pt idx="34">
                  <c:v>1</c:v>
                </c:pt>
                <c:pt idx="35">
                  <c:v>98</c:v>
                </c:pt>
                <c:pt idx="36">
                  <c:v>200</c:v>
                </c:pt>
                <c:pt idx="37">
                  <c:v>300</c:v>
                </c:pt>
                <c:pt idx="38">
                  <c:v>0</c:v>
                </c:pt>
                <c:pt idx="39">
                  <c:v>-98</c:v>
                </c:pt>
                <c:pt idx="40">
                  <c:v>-198</c:v>
                </c:pt>
                <c:pt idx="41">
                  <c:v>-298</c:v>
                </c:pt>
                <c:pt idx="42">
                  <c:v>-5</c:v>
                </c:pt>
                <c:pt idx="43">
                  <c:v>0.5</c:v>
                </c:pt>
                <c:pt idx="44">
                  <c:v>98</c:v>
                </c:pt>
                <c:pt idx="45">
                  <c:v>195</c:v>
                </c:pt>
                <c:pt idx="47">
                  <c:v>3</c:v>
                </c:pt>
                <c:pt idx="48">
                  <c:v>-102</c:v>
                </c:pt>
                <c:pt idx="49">
                  <c:v>-201</c:v>
                </c:pt>
                <c:pt idx="50">
                  <c:v>-300</c:v>
                </c:pt>
                <c:pt idx="51">
                  <c:v>-2</c:v>
                </c:pt>
                <c:pt idx="52">
                  <c:v>0.5</c:v>
                </c:pt>
                <c:pt idx="53">
                  <c:v>90</c:v>
                </c:pt>
                <c:pt idx="55">
                  <c:v>2</c:v>
                </c:pt>
                <c:pt idx="56">
                  <c:v>-100</c:v>
                </c:pt>
                <c:pt idx="57">
                  <c:v>-200</c:v>
                </c:pt>
                <c:pt idx="58">
                  <c:v>-2</c:v>
                </c:pt>
              </c:numCache>
            </c:numRef>
          </c:xVal>
          <c:yVal>
            <c:numRef>
              <c:f>'4 SNTL 25%Q'!$K$4:$K$62</c:f>
              <c:numCache>
                <c:formatCode>0</c:formatCod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-2</c:v>
                </c:pt>
                <c:pt idx="6">
                  <c:v>-4</c:v>
                </c:pt>
                <c:pt idx="7">
                  <c:v>-4</c:v>
                </c:pt>
                <c:pt idx="8">
                  <c:v>-1</c:v>
                </c:pt>
                <c:pt idx="10">
                  <c:v>-100</c:v>
                </c:pt>
                <c:pt idx="11">
                  <c:v>-102</c:v>
                </c:pt>
                <c:pt idx="13">
                  <c:v>-101</c:v>
                </c:pt>
                <c:pt idx="14">
                  <c:v>-100</c:v>
                </c:pt>
                <c:pt idx="15">
                  <c:v>-100</c:v>
                </c:pt>
                <c:pt idx="16">
                  <c:v>-100</c:v>
                </c:pt>
                <c:pt idx="17">
                  <c:v>1</c:v>
                </c:pt>
                <c:pt idx="19">
                  <c:v>-200</c:v>
                </c:pt>
                <c:pt idx="20">
                  <c:v>-160</c:v>
                </c:pt>
                <c:pt idx="22">
                  <c:v>-200</c:v>
                </c:pt>
                <c:pt idx="23">
                  <c:v>-199</c:v>
                </c:pt>
                <c:pt idx="24">
                  <c:v>-195</c:v>
                </c:pt>
                <c:pt idx="25">
                  <c:v>-200</c:v>
                </c:pt>
                <c:pt idx="26">
                  <c:v>1</c:v>
                </c:pt>
                <c:pt idx="28">
                  <c:v>-250</c:v>
                </c:pt>
                <c:pt idx="30">
                  <c:v>-270</c:v>
                </c:pt>
                <c:pt idx="31">
                  <c:v>-270</c:v>
                </c:pt>
                <c:pt idx="32">
                  <c:v>-270</c:v>
                </c:pt>
                <c:pt idx="33">
                  <c:v>3</c:v>
                </c:pt>
                <c:pt idx="34">
                  <c:v>1</c:v>
                </c:pt>
                <c:pt idx="35">
                  <c:v>100</c:v>
                </c:pt>
                <c:pt idx="36">
                  <c:v>102</c:v>
                </c:pt>
                <c:pt idx="37">
                  <c:v>100</c:v>
                </c:pt>
                <c:pt idx="38">
                  <c:v>102</c:v>
                </c:pt>
                <c:pt idx="39">
                  <c:v>98</c:v>
                </c:pt>
                <c:pt idx="40">
                  <c:v>99</c:v>
                </c:pt>
                <c:pt idx="41">
                  <c:v>100</c:v>
                </c:pt>
                <c:pt idx="42">
                  <c:v>-5</c:v>
                </c:pt>
                <c:pt idx="43">
                  <c:v>0.5</c:v>
                </c:pt>
                <c:pt idx="44">
                  <c:v>196</c:v>
                </c:pt>
                <c:pt idx="45">
                  <c:v>198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-5</c:v>
                </c:pt>
                <c:pt idx="52">
                  <c:v>-0.5</c:v>
                </c:pt>
                <c:pt idx="53">
                  <c:v>265</c:v>
                </c:pt>
                <c:pt idx="55">
                  <c:v>260</c:v>
                </c:pt>
                <c:pt idx="56">
                  <c:v>250</c:v>
                </c:pt>
                <c:pt idx="57">
                  <c:v>235</c:v>
                </c:pt>
                <c:pt idx="58">
                  <c:v>-9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686016"/>
        <c:axId val="111687936"/>
      </c:scatterChart>
      <c:valAx>
        <c:axId val="111686016"/>
        <c:scaling>
          <c:orientation val="minMax"/>
          <c:max val="300"/>
          <c:min val="-300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11687936"/>
        <c:crossesAt val="0"/>
        <c:crossBetween val="midCat"/>
        <c:majorUnit val="100"/>
      </c:valAx>
      <c:valAx>
        <c:axId val="111687936"/>
        <c:scaling>
          <c:orientation val="minMax"/>
          <c:max val="300"/>
          <c:min val="-300"/>
        </c:scaling>
        <c:delete val="0"/>
        <c:axPos val="l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11686016"/>
        <c:crossesAt val="0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276625830521825E-2"/>
          <c:y val="2.8252405949256338E-2"/>
          <c:w val="0.67052758959213754"/>
          <c:h val="0.94349518810148769"/>
        </c:manualLayout>
      </c:layout>
      <c:scatterChart>
        <c:scatterStyle val="lineMarker"/>
        <c:varyColors val="0"/>
        <c:ser>
          <c:idx val="0"/>
          <c:order val="0"/>
          <c:tx>
            <c:strRef>
              <c:f>'5 SNTL 50%Q'!$D$1:$E$1</c:f>
              <c:strCache>
                <c:ptCount val="1"/>
                <c:pt idx="0">
                  <c:v>Test Plan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noFill/>
            </c:spPr>
          </c:marker>
          <c:xVal>
            <c:numRef>
              <c:f>'5 SNTL 50%Q'!$D$4:$D$62</c:f>
              <c:numCache>
                <c:formatCode>0</c:formatCode>
                <c:ptCount val="59"/>
                <c:pt idx="0">
                  <c:v>9.9999999999999995E-7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9.9999999999999995E-7</c:v>
                </c:pt>
                <c:pt idx="5">
                  <c:v>-100</c:v>
                </c:pt>
                <c:pt idx="6">
                  <c:v>-200</c:v>
                </c:pt>
                <c:pt idx="7">
                  <c:v>-300</c:v>
                </c:pt>
                <c:pt idx="8">
                  <c:v>9.9999999999999995E-7</c:v>
                </c:pt>
                <c:pt idx="9">
                  <c:v>0</c:v>
                </c:pt>
                <c:pt idx="10">
                  <c:v>100</c:v>
                </c:pt>
                <c:pt idx="11">
                  <c:v>200</c:v>
                </c:pt>
                <c:pt idx="12">
                  <c:v>300</c:v>
                </c:pt>
                <c:pt idx="13">
                  <c:v>9.9999999999999995E-7</c:v>
                </c:pt>
                <c:pt idx="14">
                  <c:v>-100</c:v>
                </c:pt>
                <c:pt idx="15">
                  <c:v>-200</c:v>
                </c:pt>
                <c:pt idx="16">
                  <c:v>-300</c:v>
                </c:pt>
                <c:pt idx="17">
                  <c:v>9.9999999999999995E-7</c:v>
                </c:pt>
                <c:pt idx="18">
                  <c:v>0</c:v>
                </c:pt>
                <c:pt idx="19">
                  <c:v>100</c:v>
                </c:pt>
                <c:pt idx="20">
                  <c:v>200</c:v>
                </c:pt>
                <c:pt idx="21">
                  <c:v>300</c:v>
                </c:pt>
                <c:pt idx="22">
                  <c:v>9.9999999999999995E-7</c:v>
                </c:pt>
                <c:pt idx="23">
                  <c:v>-100</c:v>
                </c:pt>
                <c:pt idx="24">
                  <c:v>-200</c:v>
                </c:pt>
                <c:pt idx="25">
                  <c:v>-300</c:v>
                </c:pt>
                <c:pt idx="26">
                  <c:v>9.9999999999999995E-7</c:v>
                </c:pt>
                <c:pt idx="27">
                  <c:v>0</c:v>
                </c:pt>
                <c:pt idx="28">
                  <c:v>100</c:v>
                </c:pt>
                <c:pt idx="29">
                  <c:v>200</c:v>
                </c:pt>
                <c:pt idx="30">
                  <c:v>9.9999999999999995E-7</c:v>
                </c:pt>
                <c:pt idx="31">
                  <c:v>-100</c:v>
                </c:pt>
                <c:pt idx="32">
                  <c:v>-200</c:v>
                </c:pt>
                <c:pt idx="33">
                  <c:v>9.9999999999999995E-7</c:v>
                </c:pt>
                <c:pt idx="34">
                  <c:v>0</c:v>
                </c:pt>
                <c:pt idx="35">
                  <c:v>100</c:v>
                </c:pt>
                <c:pt idx="36">
                  <c:v>200</c:v>
                </c:pt>
                <c:pt idx="37">
                  <c:v>300</c:v>
                </c:pt>
                <c:pt idx="38">
                  <c:v>9.9999999999999995E-7</c:v>
                </c:pt>
                <c:pt idx="39">
                  <c:v>-100</c:v>
                </c:pt>
                <c:pt idx="40">
                  <c:v>-200</c:v>
                </c:pt>
                <c:pt idx="41">
                  <c:v>-300</c:v>
                </c:pt>
                <c:pt idx="42">
                  <c:v>9.9999999999999995E-7</c:v>
                </c:pt>
                <c:pt idx="43">
                  <c:v>0</c:v>
                </c:pt>
                <c:pt idx="44">
                  <c:v>100</c:v>
                </c:pt>
                <c:pt idx="45">
                  <c:v>200</c:v>
                </c:pt>
                <c:pt idx="46">
                  <c:v>300</c:v>
                </c:pt>
                <c:pt idx="47">
                  <c:v>9.9999999999999995E-7</c:v>
                </c:pt>
                <c:pt idx="48">
                  <c:v>-100</c:v>
                </c:pt>
                <c:pt idx="49">
                  <c:v>-200</c:v>
                </c:pt>
                <c:pt idx="50">
                  <c:v>-300</c:v>
                </c:pt>
                <c:pt idx="51">
                  <c:v>9.9999999999999995E-7</c:v>
                </c:pt>
                <c:pt idx="52">
                  <c:v>0</c:v>
                </c:pt>
                <c:pt idx="53">
                  <c:v>100</c:v>
                </c:pt>
                <c:pt idx="54">
                  <c:v>200</c:v>
                </c:pt>
                <c:pt idx="55">
                  <c:v>9.9999999999999995E-7</c:v>
                </c:pt>
                <c:pt idx="56">
                  <c:v>-100</c:v>
                </c:pt>
                <c:pt idx="57">
                  <c:v>-200</c:v>
                </c:pt>
                <c:pt idx="58">
                  <c:v>9.9999999999999995E-7</c:v>
                </c:pt>
              </c:numCache>
            </c:numRef>
          </c:xVal>
          <c:yVal>
            <c:numRef>
              <c:f>'5 SNTL 50%Q'!$E$4:$E$62</c:f>
              <c:numCache>
                <c:formatCode>0</c:formatCod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-100</c:v>
                </c:pt>
                <c:pt idx="11">
                  <c:v>-100</c:v>
                </c:pt>
                <c:pt idx="12">
                  <c:v>-100</c:v>
                </c:pt>
                <c:pt idx="13">
                  <c:v>-100</c:v>
                </c:pt>
                <c:pt idx="14">
                  <c:v>-100</c:v>
                </c:pt>
                <c:pt idx="15">
                  <c:v>-100</c:v>
                </c:pt>
                <c:pt idx="16">
                  <c:v>-100</c:v>
                </c:pt>
                <c:pt idx="17">
                  <c:v>0</c:v>
                </c:pt>
                <c:pt idx="18">
                  <c:v>0</c:v>
                </c:pt>
                <c:pt idx="19">
                  <c:v>-200</c:v>
                </c:pt>
                <c:pt idx="20">
                  <c:v>-200</c:v>
                </c:pt>
                <c:pt idx="21">
                  <c:v>-200</c:v>
                </c:pt>
                <c:pt idx="22">
                  <c:v>-200</c:v>
                </c:pt>
                <c:pt idx="23">
                  <c:v>-200</c:v>
                </c:pt>
                <c:pt idx="24">
                  <c:v>-200</c:v>
                </c:pt>
                <c:pt idx="25">
                  <c:v>-200</c:v>
                </c:pt>
                <c:pt idx="26">
                  <c:v>0</c:v>
                </c:pt>
                <c:pt idx="27">
                  <c:v>0</c:v>
                </c:pt>
                <c:pt idx="28">
                  <c:v>-300</c:v>
                </c:pt>
                <c:pt idx="29">
                  <c:v>-300</c:v>
                </c:pt>
                <c:pt idx="30">
                  <c:v>-300</c:v>
                </c:pt>
                <c:pt idx="31">
                  <c:v>-300</c:v>
                </c:pt>
                <c:pt idx="32">
                  <c:v>-300</c:v>
                </c:pt>
                <c:pt idx="33">
                  <c:v>0</c:v>
                </c:pt>
                <c:pt idx="34">
                  <c:v>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0</c:v>
                </c:pt>
                <c:pt idx="43">
                  <c:v>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0</c:v>
                </c:pt>
                <c:pt idx="52">
                  <c:v>0</c:v>
                </c:pt>
                <c:pt idx="53">
                  <c:v>300</c:v>
                </c:pt>
                <c:pt idx="54">
                  <c:v>300</c:v>
                </c:pt>
                <c:pt idx="55">
                  <c:v>300</c:v>
                </c:pt>
                <c:pt idx="56">
                  <c:v>300</c:v>
                </c:pt>
                <c:pt idx="57">
                  <c:v>300</c:v>
                </c:pt>
                <c:pt idx="5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'5 SNTL 50%Q'!$J$1:$L$1</c:f>
              <c:strCache>
                <c:ptCount val="1"/>
                <c:pt idx="0">
                  <c:v>Actual</c:v>
                </c:pt>
              </c:strCache>
            </c:strRef>
          </c:tx>
          <c:spPr>
            <a:ln w="28575">
              <a:noFill/>
            </a:ln>
          </c:spPr>
          <c:marker>
            <c:spPr>
              <a:noFill/>
            </c:spPr>
          </c:marker>
          <c:xVal>
            <c:numRef>
              <c:f>'5 SNTL 50%Q'!$J$4:$J$62</c:f>
              <c:numCache>
                <c:formatCode>0</c:formatCode>
                <c:ptCount val="59"/>
                <c:pt idx="0">
                  <c:v>1</c:v>
                </c:pt>
                <c:pt idx="1">
                  <c:v>100</c:v>
                </c:pt>
                <c:pt idx="2">
                  <c:v>198</c:v>
                </c:pt>
                <c:pt idx="3">
                  <c:v>299</c:v>
                </c:pt>
                <c:pt idx="4">
                  <c:v>1</c:v>
                </c:pt>
                <c:pt idx="5">
                  <c:v>-99</c:v>
                </c:pt>
                <c:pt idx="6">
                  <c:v>-201</c:v>
                </c:pt>
                <c:pt idx="7">
                  <c:v>-300</c:v>
                </c:pt>
                <c:pt idx="8">
                  <c:v>2</c:v>
                </c:pt>
                <c:pt idx="10">
                  <c:v>100</c:v>
                </c:pt>
                <c:pt idx="11">
                  <c:v>196</c:v>
                </c:pt>
                <c:pt idx="12">
                  <c:v>285</c:v>
                </c:pt>
                <c:pt idx="13">
                  <c:v>1</c:v>
                </c:pt>
                <c:pt idx="14">
                  <c:v>-100</c:v>
                </c:pt>
                <c:pt idx="15">
                  <c:v>-200</c:v>
                </c:pt>
                <c:pt idx="16">
                  <c:v>-297</c:v>
                </c:pt>
                <c:pt idx="17">
                  <c:v>1</c:v>
                </c:pt>
                <c:pt idx="18">
                  <c:v>1</c:v>
                </c:pt>
                <c:pt idx="19">
                  <c:v>98</c:v>
                </c:pt>
                <c:pt idx="20">
                  <c:v>195</c:v>
                </c:pt>
                <c:pt idx="22">
                  <c:v>0</c:v>
                </c:pt>
                <c:pt idx="23">
                  <c:v>-101</c:v>
                </c:pt>
                <c:pt idx="24">
                  <c:v>-197</c:v>
                </c:pt>
                <c:pt idx="25">
                  <c:v>-298</c:v>
                </c:pt>
                <c:pt idx="26">
                  <c:v>5</c:v>
                </c:pt>
                <c:pt idx="27">
                  <c:v>0</c:v>
                </c:pt>
                <c:pt idx="28">
                  <c:v>97</c:v>
                </c:pt>
                <c:pt idx="30">
                  <c:v>0</c:v>
                </c:pt>
                <c:pt idx="31">
                  <c:v>-100</c:v>
                </c:pt>
                <c:pt idx="32">
                  <c:v>-202</c:v>
                </c:pt>
                <c:pt idx="33">
                  <c:v>1</c:v>
                </c:pt>
                <c:pt idx="34">
                  <c:v>1</c:v>
                </c:pt>
                <c:pt idx="35">
                  <c:v>100</c:v>
                </c:pt>
                <c:pt idx="36">
                  <c:v>201</c:v>
                </c:pt>
                <c:pt idx="37">
                  <c:v>300</c:v>
                </c:pt>
                <c:pt idx="38">
                  <c:v>0</c:v>
                </c:pt>
                <c:pt idx="39">
                  <c:v>-100</c:v>
                </c:pt>
                <c:pt idx="40">
                  <c:v>-200</c:v>
                </c:pt>
                <c:pt idx="41">
                  <c:v>-299</c:v>
                </c:pt>
                <c:pt idx="42">
                  <c:v>-8</c:v>
                </c:pt>
                <c:pt idx="43">
                  <c:v>1</c:v>
                </c:pt>
                <c:pt idx="44">
                  <c:v>100</c:v>
                </c:pt>
                <c:pt idx="45">
                  <c:v>195</c:v>
                </c:pt>
                <c:pt idx="47">
                  <c:v>0</c:v>
                </c:pt>
                <c:pt idx="49">
                  <c:v>-202</c:v>
                </c:pt>
                <c:pt idx="50">
                  <c:v>-298</c:v>
                </c:pt>
                <c:pt idx="51">
                  <c:v>-1</c:v>
                </c:pt>
                <c:pt idx="52">
                  <c:v>1</c:v>
                </c:pt>
                <c:pt idx="53">
                  <c:v>65</c:v>
                </c:pt>
                <c:pt idx="55">
                  <c:v>0</c:v>
                </c:pt>
                <c:pt idx="56">
                  <c:v>-98</c:v>
                </c:pt>
                <c:pt idx="57">
                  <c:v>-200</c:v>
                </c:pt>
                <c:pt idx="58">
                  <c:v>2</c:v>
                </c:pt>
              </c:numCache>
            </c:numRef>
          </c:xVal>
          <c:yVal>
            <c:numRef>
              <c:f>'5 SNTL 50%Q'!$K$4:$K$62</c:f>
              <c:numCache>
                <c:formatCode>0</c:formatCode>
                <c:ptCount val="5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-1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10">
                  <c:v>-100</c:v>
                </c:pt>
                <c:pt idx="11">
                  <c:v>-98</c:v>
                </c:pt>
                <c:pt idx="12">
                  <c:v>-85</c:v>
                </c:pt>
                <c:pt idx="13">
                  <c:v>-100</c:v>
                </c:pt>
                <c:pt idx="14">
                  <c:v>-100</c:v>
                </c:pt>
                <c:pt idx="15">
                  <c:v>-98</c:v>
                </c:pt>
                <c:pt idx="16">
                  <c:v>-97</c:v>
                </c:pt>
                <c:pt idx="17">
                  <c:v>5</c:v>
                </c:pt>
                <c:pt idx="18">
                  <c:v>0.5</c:v>
                </c:pt>
                <c:pt idx="19">
                  <c:v>-197</c:v>
                </c:pt>
                <c:pt idx="20">
                  <c:v>-195</c:v>
                </c:pt>
                <c:pt idx="22">
                  <c:v>-200</c:v>
                </c:pt>
                <c:pt idx="23">
                  <c:v>-201</c:v>
                </c:pt>
                <c:pt idx="24">
                  <c:v>-198</c:v>
                </c:pt>
                <c:pt idx="25">
                  <c:v>-200</c:v>
                </c:pt>
                <c:pt idx="26">
                  <c:v>2</c:v>
                </c:pt>
                <c:pt idx="27">
                  <c:v>0.5</c:v>
                </c:pt>
                <c:pt idx="28">
                  <c:v>-295</c:v>
                </c:pt>
                <c:pt idx="30">
                  <c:v>-300</c:v>
                </c:pt>
                <c:pt idx="31">
                  <c:v>-300</c:v>
                </c:pt>
                <c:pt idx="32">
                  <c:v>-298</c:v>
                </c:pt>
                <c:pt idx="33">
                  <c:v>6</c:v>
                </c:pt>
                <c:pt idx="34">
                  <c:v>1</c:v>
                </c:pt>
                <c:pt idx="35">
                  <c:v>100</c:v>
                </c:pt>
                <c:pt idx="36">
                  <c:v>98</c:v>
                </c:pt>
                <c:pt idx="37">
                  <c:v>100</c:v>
                </c:pt>
                <c:pt idx="38">
                  <c:v>100</c:v>
                </c:pt>
                <c:pt idx="39">
                  <c:v>98</c:v>
                </c:pt>
                <c:pt idx="40">
                  <c:v>100</c:v>
                </c:pt>
                <c:pt idx="41">
                  <c:v>98</c:v>
                </c:pt>
                <c:pt idx="42">
                  <c:v>-8</c:v>
                </c:pt>
                <c:pt idx="43">
                  <c:v>1</c:v>
                </c:pt>
                <c:pt idx="44">
                  <c:v>200</c:v>
                </c:pt>
                <c:pt idx="45">
                  <c:v>195</c:v>
                </c:pt>
                <c:pt idx="47">
                  <c:v>201</c:v>
                </c:pt>
                <c:pt idx="49">
                  <c:v>198</c:v>
                </c:pt>
                <c:pt idx="50">
                  <c:v>200</c:v>
                </c:pt>
                <c:pt idx="51">
                  <c:v>-11</c:v>
                </c:pt>
                <c:pt idx="52">
                  <c:v>0</c:v>
                </c:pt>
                <c:pt idx="53">
                  <c:v>295</c:v>
                </c:pt>
                <c:pt idx="55">
                  <c:v>295</c:v>
                </c:pt>
                <c:pt idx="56">
                  <c:v>300</c:v>
                </c:pt>
                <c:pt idx="57">
                  <c:v>295</c:v>
                </c:pt>
                <c:pt idx="58">
                  <c:v>-6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803776"/>
        <c:axId val="111830528"/>
      </c:scatterChart>
      <c:valAx>
        <c:axId val="111803776"/>
        <c:scaling>
          <c:orientation val="minMax"/>
          <c:max val="300"/>
          <c:min val="-300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11830528"/>
        <c:crossesAt val="0"/>
        <c:crossBetween val="midCat"/>
        <c:majorUnit val="100"/>
      </c:valAx>
      <c:valAx>
        <c:axId val="111830528"/>
        <c:scaling>
          <c:orientation val="minMax"/>
          <c:max val="300"/>
          <c:min val="-300"/>
        </c:scaling>
        <c:delete val="0"/>
        <c:axPos val="l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11803776"/>
        <c:crossesAt val="0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276625830521825E-2"/>
          <c:y val="2.8252405949256338E-2"/>
          <c:w val="0.67052758959213754"/>
          <c:h val="0.94349518810148769"/>
        </c:manualLayout>
      </c:layout>
      <c:scatterChart>
        <c:scatterStyle val="lineMarker"/>
        <c:varyColors val="0"/>
        <c:ser>
          <c:idx val="0"/>
          <c:order val="0"/>
          <c:tx>
            <c:strRef>
              <c:f>'6 SNTL 75%Q'!$D$1:$E$1</c:f>
              <c:strCache>
                <c:ptCount val="1"/>
                <c:pt idx="0">
                  <c:v>Test Plan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noFill/>
            </c:spPr>
          </c:marker>
          <c:xVal>
            <c:numRef>
              <c:f>'6 SNTL 75%Q'!$D$4:$D$62</c:f>
              <c:numCache>
                <c:formatCode>0</c:formatCode>
                <c:ptCount val="59"/>
                <c:pt idx="0">
                  <c:v>9.9999999999999995E-7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9.9999999999999995E-7</c:v>
                </c:pt>
                <c:pt idx="5">
                  <c:v>-100</c:v>
                </c:pt>
                <c:pt idx="6">
                  <c:v>-200</c:v>
                </c:pt>
                <c:pt idx="7">
                  <c:v>-300</c:v>
                </c:pt>
                <c:pt idx="8">
                  <c:v>9.9999999999999995E-7</c:v>
                </c:pt>
                <c:pt idx="9">
                  <c:v>0</c:v>
                </c:pt>
                <c:pt idx="10">
                  <c:v>100</c:v>
                </c:pt>
                <c:pt idx="11">
                  <c:v>200</c:v>
                </c:pt>
                <c:pt idx="12">
                  <c:v>300</c:v>
                </c:pt>
                <c:pt idx="13">
                  <c:v>9.9999999999999995E-7</c:v>
                </c:pt>
                <c:pt idx="14">
                  <c:v>-100</c:v>
                </c:pt>
                <c:pt idx="15">
                  <c:v>-200</c:v>
                </c:pt>
                <c:pt idx="16">
                  <c:v>-300</c:v>
                </c:pt>
                <c:pt idx="17">
                  <c:v>9.9999999999999995E-7</c:v>
                </c:pt>
                <c:pt idx="18">
                  <c:v>0</c:v>
                </c:pt>
                <c:pt idx="19">
                  <c:v>100</c:v>
                </c:pt>
                <c:pt idx="20">
                  <c:v>200</c:v>
                </c:pt>
                <c:pt idx="21">
                  <c:v>300</c:v>
                </c:pt>
                <c:pt idx="22">
                  <c:v>9.9999999999999995E-7</c:v>
                </c:pt>
                <c:pt idx="23">
                  <c:v>-100</c:v>
                </c:pt>
                <c:pt idx="24">
                  <c:v>-200</c:v>
                </c:pt>
                <c:pt idx="25">
                  <c:v>-300</c:v>
                </c:pt>
                <c:pt idx="26">
                  <c:v>9.9999999999999995E-7</c:v>
                </c:pt>
                <c:pt idx="27">
                  <c:v>0</c:v>
                </c:pt>
                <c:pt idx="28">
                  <c:v>100</c:v>
                </c:pt>
                <c:pt idx="29">
                  <c:v>200</c:v>
                </c:pt>
                <c:pt idx="30">
                  <c:v>9.9999999999999995E-7</c:v>
                </c:pt>
                <c:pt idx="31">
                  <c:v>-100</c:v>
                </c:pt>
                <c:pt idx="32">
                  <c:v>-200</c:v>
                </c:pt>
                <c:pt idx="33">
                  <c:v>9.9999999999999995E-7</c:v>
                </c:pt>
                <c:pt idx="34">
                  <c:v>0</c:v>
                </c:pt>
                <c:pt idx="35">
                  <c:v>100</c:v>
                </c:pt>
                <c:pt idx="36">
                  <c:v>200</c:v>
                </c:pt>
                <c:pt idx="37">
                  <c:v>300</c:v>
                </c:pt>
                <c:pt idx="38">
                  <c:v>9.9999999999999995E-7</c:v>
                </c:pt>
                <c:pt idx="39">
                  <c:v>-100</c:v>
                </c:pt>
                <c:pt idx="40">
                  <c:v>-200</c:v>
                </c:pt>
                <c:pt idx="41">
                  <c:v>-300</c:v>
                </c:pt>
                <c:pt idx="42">
                  <c:v>9.9999999999999995E-7</c:v>
                </c:pt>
                <c:pt idx="43">
                  <c:v>0</c:v>
                </c:pt>
                <c:pt idx="44">
                  <c:v>100</c:v>
                </c:pt>
                <c:pt idx="45">
                  <c:v>200</c:v>
                </c:pt>
                <c:pt idx="46">
                  <c:v>300</c:v>
                </c:pt>
                <c:pt idx="47">
                  <c:v>9.9999999999999995E-7</c:v>
                </c:pt>
                <c:pt idx="48">
                  <c:v>-100</c:v>
                </c:pt>
                <c:pt idx="49">
                  <c:v>-200</c:v>
                </c:pt>
                <c:pt idx="50">
                  <c:v>-300</c:v>
                </c:pt>
                <c:pt idx="51">
                  <c:v>9.9999999999999995E-7</c:v>
                </c:pt>
                <c:pt idx="52">
                  <c:v>0</c:v>
                </c:pt>
                <c:pt idx="53">
                  <c:v>100</c:v>
                </c:pt>
                <c:pt idx="54">
                  <c:v>200</c:v>
                </c:pt>
                <c:pt idx="55">
                  <c:v>9.9999999999999995E-7</c:v>
                </c:pt>
                <c:pt idx="56">
                  <c:v>-100</c:v>
                </c:pt>
                <c:pt idx="57">
                  <c:v>-200</c:v>
                </c:pt>
                <c:pt idx="58">
                  <c:v>9.9999999999999995E-7</c:v>
                </c:pt>
              </c:numCache>
            </c:numRef>
          </c:xVal>
          <c:yVal>
            <c:numRef>
              <c:f>'6 SNTL 75%Q'!$E$4:$E$62</c:f>
              <c:numCache>
                <c:formatCode>0</c:formatCod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-100</c:v>
                </c:pt>
                <c:pt idx="11">
                  <c:v>-100</c:v>
                </c:pt>
                <c:pt idx="12">
                  <c:v>-100</c:v>
                </c:pt>
                <c:pt idx="13">
                  <c:v>-100</c:v>
                </c:pt>
                <c:pt idx="14">
                  <c:v>-100</c:v>
                </c:pt>
                <c:pt idx="15">
                  <c:v>-100</c:v>
                </c:pt>
                <c:pt idx="16">
                  <c:v>-100</c:v>
                </c:pt>
                <c:pt idx="17">
                  <c:v>0</c:v>
                </c:pt>
                <c:pt idx="18">
                  <c:v>0</c:v>
                </c:pt>
                <c:pt idx="19">
                  <c:v>-200</c:v>
                </c:pt>
                <c:pt idx="20">
                  <c:v>-200</c:v>
                </c:pt>
                <c:pt idx="21">
                  <c:v>-200</c:v>
                </c:pt>
                <c:pt idx="22">
                  <c:v>-200</c:v>
                </c:pt>
                <c:pt idx="23">
                  <c:v>-200</c:v>
                </c:pt>
                <c:pt idx="24">
                  <c:v>-200</c:v>
                </c:pt>
                <c:pt idx="25">
                  <c:v>-200</c:v>
                </c:pt>
                <c:pt idx="26">
                  <c:v>0</c:v>
                </c:pt>
                <c:pt idx="27">
                  <c:v>0</c:v>
                </c:pt>
                <c:pt idx="28">
                  <c:v>-300</c:v>
                </c:pt>
                <c:pt idx="29">
                  <c:v>-300</c:v>
                </c:pt>
                <c:pt idx="30">
                  <c:v>-300</c:v>
                </c:pt>
                <c:pt idx="31">
                  <c:v>-300</c:v>
                </c:pt>
                <c:pt idx="32">
                  <c:v>-300</c:v>
                </c:pt>
                <c:pt idx="33">
                  <c:v>0</c:v>
                </c:pt>
                <c:pt idx="34">
                  <c:v>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0</c:v>
                </c:pt>
                <c:pt idx="43">
                  <c:v>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0</c:v>
                </c:pt>
                <c:pt idx="52">
                  <c:v>0</c:v>
                </c:pt>
                <c:pt idx="53">
                  <c:v>300</c:v>
                </c:pt>
                <c:pt idx="54">
                  <c:v>300</c:v>
                </c:pt>
                <c:pt idx="55">
                  <c:v>300</c:v>
                </c:pt>
                <c:pt idx="56">
                  <c:v>300</c:v>
                </c:pt>
                <c:pt idx="57">
                  <c:v>300</c:v>
                </c:pt>
                <c:pt idx="5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'6 SNTL 75%Q'!$J$1:$L$1</c:f>
              <c:strCache>
                <c:ptCount val="1"/>
                <c:pt idx="0">
                  <c:v>Actual</c:v>
                </c:pt>
              </c:strCache>
            </c:strRef>
          </c:tx>
          <c:spPr>
            <a:ln w="28575">
              <a:noFill/>
            </a:ln>
          </c:spPr>
          <c:marker>
            <c:spPr>
              <a:noFill/>
            </c:spPr>
          </c:marker>
          <c:xVal>
            <c:numRef>
              <c:f>'6 SNTL 75%Q'!$J$4:$J$62</c:f>
              <c:numCache>
                <c:formatCode>0</c:formatCode>
                <c:ptCount val="59"/>
                <c:pt idx="0">
                  <c:v>1</c:v>
                </c:pt>
                <c:pt idx="1">
                  <c:v>101</c:v>
                </c:pt>
                <c:pt idx="2">
                  <c:v>200</c:v>
                </c:pt>
                <c:pt idx="3">
                  <c:v>298</c:v>
                </c:pt>
                <c:pt idx="4">
                  <c:v>2</c:v>
                </c:pt>
                <c:pt idx="5">
                  <c:v>-100</c:v>
                </c:pt>
                <c:pt idx="6">
                  <c:v>-199</c:v>
                </c:pt>
                <c:pt idx="7">
                  <c:v>-300</c:v>
                </c:pt>
                <c:pt idx="8">
                  <c:v>2</c:v>
                </c:pt>
                <c:pt idx="10">
                  <c:v>100</c:v>
                </c:pt>
                <c:pt idx="11">
                  <c:v>200</c:v>
                </c:pt>
                <c:pt idx="12">
                  <c:v>298</c:v>
                </c:pt>
                <c:pt idx="13">
                  <c:v>0</c:v>
                </c:pt>
                <c:pt idx="14">
                  <c:v>-99</c:v>
                </c:pt>
                <c:pt idx="15">
                  <c:v>-198</c:v>
                </c:pt>
                <c:pt idx="16">
                  <c:v>-300</c:v>
                </c:pt>
                <c:pt idx="17">
                  <c:v>2</c:v>
                </c:pt>
                <c:pt idx="18">
                  <c:v>1</c:v>
                </c:pt>
                <c:pt idx="19">
                  <c:v>98</c:v>
                </c:pt>
                <c:pt idx="20">
                  <c:v>197</c:v>
                </c:pt>
                <c:pt idx="22">
                  <c:v>2</c:v>
                </c:pt>
                <c:pt idx="23">
                  <c:v>-100</c:v>
                </c:pt>
                <c:pt idx="24">
                  <c:v>-202</c:v>
                </c:pt>
                <c:pt idx="25">
                  <c:v>-302</c:v>
                </c:pt>
                <c:pt idx="26">
                  <c:v>12</c:v>
                </c:pt>
                <c:pt idx="27">
                  <c:v>1</c:v>
                </c:pt>
                <c:pt idx="28">
                  <c:v>100</c:v>
                </c:pt>
                <c:pt idx="30">
                  <c:v>0</c:v>
                </c:pt>
                <c:pt idx="31">
                  <c:v>-100</c:v>
                </c:pt>
                <c:pt idx="32">
                  <c:v>-198</c:v>
                </c:pt>
                <c:pt idx="33">
                  <c:v>7</c:v>
                </c:pt>
                <c:pt idx="34">
                  <c:v>-1</c:v>
                </c:pt>
                <c:pt idx="35">
                  <c:v>101</c:v>
                </c:pt>
                <c:pt idx="36">
                  <c:v>200</c:v>
                </c:pt>
                <c:pt idx="37">
                  <c:v>298</c:v>
                </c:pt>
                <c:pt idx="38">
                  <c:v>-15</c:v>
                </c:pt>
                <c:pt idx="39">
                  <c:v>-100</c:v>
                </c:pt>
                <c:pt idx="40">
                  <c:v>-200</c:v>
                </c:pt>
                <c:pt idx="41">
                  <c:v>-300</c:v>
                </c:pt>
                <c:pt idx="42">
                  <c:v>-9</c:v>
                </c:pt>
                <c:pt idx="43">
                  <c:v>1</c:v>
                </c:pt>
                <c:pt idx="44">
                  <c:v>99</c:v>
                </c:pt>
                <c:pt idx="45">
                  <c:v>197</c:v>
                </c:pt>
                <c:pt idx="47">
                  <c:v>0</c:v>
                </c:pt>
                <c:pt idx="48">
                  <c:v>-101</c:v>
                </c:pt>
                <c:pt idx="49">
                  <c:v>-202</c:v>
                </c:pt>
                <c:pt idx="50">
                  <c:v>-300</c:v>
                </c:pt>
                <c:pt idx="51">
                  <c:v>-6</c:v>
                </c:pt>
                <c:pt idx="52">
                  <c:v>1</c:v>
                </c:pt>
                <c:pt idx="53">
                  <c:v>98</c:v>
                </c:pt>
                <c:pt idx="55">
                  <c:v>0</c:v>
                </c:pt>
                <c:pt idx="56">
                  <c:v>-99</c:v>
                </c:pt>
                <c:pt idx="57">
                  <c:v>-202</c:v>
                </c:pt>
                <c:pt idx="58">
                  <c:v>1</c:v>
                </c:pt>
              </c:numCache>
            </c:numRef>
          </c:xVal>
          <c:yVal>
            <c:numRef>
              <c:f>'6 SNTL 75%Q'!$K$4:$K$62</c:f>
              <c:numCache>
                <c:formatCode>0</c:formatCode>
                <c:ptCount val="5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0.5</c:v>
                </c:pt>
                <c:pt idx="5">
                  <c:v>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-99</c:v>
                </c:pt>
                <c:pt idx="11">
                  <c:v>-101</c:v>
                </c:pt>
                <c:pt idx="12">
                  <c:v>-95</c:v>
                </c:pt>
                <c:pt idx="13">
                  <c:v>-99</c:v>
                </c:pt>
                <c:pt idx="14">
                  <c:v>-101</c:v>
                </c:pt>
                <c:pt idx="15">
                  <c:v>-100</c:v>
                </c:pt>
                <c:pt idx="16">
                  <c:v>-100</c:v>
                </c:pt>
                <c:pt idx="17">
                  <c:v>17</c:v>
                </c:pt>
                <c:pt idx="18">
                  <c:v>0</c:v>
                </c:pt>
                <c:pt idx="19">
                  <c:v>-200</c:v>
                </c:pt>
                <c:pt idx="20">
                  <c:v>-195</c:v>
                </c:pt>
                <c:pt idx="22">
                  <c:v>-200</c:v>
                </c:pt>
                <c:pt idx="23">
                  <c:v>-198</c:v>
                </c:pt>
                <c:pt idx="24">
                  <c:v>-197</c:v>
                </c:pt>
                <c:pt idx="25">
                  <c:v>-198</c:v>
                </c:pt>
                <c:pt idx="26">
                  <c:v>7</c:v>
                </c:pt>
                <c:pt idx="27">
                  <c:v>0</c:v>
                </c:pt>
                <c:pt idx="28">
                  <c:v>-265</c:v>
                </c:pt>
                <c:pt idx="30">
                  <c:v>-275</c:v>
                </c:pt>
                <c:pt idx="31">
                  <c:v>-278</c:v>
                </c:pt>
                <c:pt idx="32">
                  <c:v>-272</c:v>
                </c:pt>
                <c:pt idx="33">
                  <c:v>7</c:v>
                </c:pt>
                <c:pt idx="34">
                  <c:v>0</c:v>
                </c:pt>
                <c:pt idx="35">
                  <c:v>99</c:v>
                </c:pt>
                <c:pt idx="36">
                  <c:v>101</c:v>
                </c:pt>
                <c:pt idx="37">
                  <c:v>102</c:v>
                </c:pt>
                <c:pt idx="38">
                  <c:v>102</c:v>
                </c:pt>
                <c:pt idx="39">
                  <c:v>99</c:v>
                </c:pt>
                <c:pt idx="40">
                  <c:v>101</c:v>
                </c:pt>
                <c:pt idx="41">
                  <c:v>97</c:v>
                </c:pt>
                <c:pt idx="42">
                  <c:v>-7</c:v>
                </c:pt>
                <c:pt idx="43">
                  <c:v>0</c:v>
                </c:pt>
                <c:pt idx="44">
                  <c:v>197</c:v>
                </c:pt>
                <c:pt idx="45">
                  <c:v>198</c:v>
                </c:pt>
                <c:pt idx="47">
                  <c:v>202</c:v>
                </c:pt>
                <c:pt idx="48">
                  <c:v>198</c:v>
                </c:pt>
                <c:pt idx="49">
                  <c:v>198</c:v>
                </c:pt>
                <c:pt idx="50">
                  <c:v>195</c:v>
                </c:pt>
                <c:pt idx="51">
                  <c:v>-20</c:v>
                </c:pt>
                <c:pt idx="52">
                  <c:v>1</c:v>
                </c:pt>
                <c:pt idx="53">
                  <c:v>270</c:v>
                </c:pt>
                <c:pt idx="55">
                  <c:v>270</c:v>
                </c:pt>
                <c:pt idx="56">
                  <c:v>272</c:v>
                </c:pt>
                <c:pt idx="57">
                  <c:v>265</c:v>
                </c:pt>
                <c:pt idx="58">
                  <c:v>-7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920640"/>
        <c:axId val="111922560"/>
      </c:scatterChart>
      <c:valAx>
        <c:axId val="111920640"/>
        <c:scaling>
          <c:orientation val="minMax"/>
          <c:max val="300"/>
          <c:min val="-300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11922560"/>
        <c:crossesAt val="0"/>
        <c:crossBetween val="midCat"/>
        <c:majorUnit val="100"/>
      </c:valAx>
      <c:valAx>
        <c:axId val="111922560"/>
        <c:scaling>
          <c:orientation val="minMax"/>
          <c:max val="300"/>
          <c:min val="-300"/>
        </c:scaling>
        <c:delete val="0"/>
        <c:axPos val="l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11920640"/>
        <c:crossesAt val="0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276625830521783E-2"/>
          <c:y val="2.8252405949256338E-2"/>
          <c:w val="0.67052758959213754"/>
          <c:h val="0.94349518810148769"/>
        </c:manualLayout>
      </c:layout>
      <c:scatterChart>
        <c:scatterStyle val="lineMarker"/>
        <c:varyColors val="0"/>
        <c:ser>
          <c:idx val="0"/>
          <c:order val="0"/>
          <c:tx>
            <c:strRef>
              <c:f>'7 SNTL 100%Q'!$D$1:$E$1</c:f>
              <c:strCache>
                <c:ptCount val="1"/>
                <c:pt idx="0">
                  <c:v>Test Plan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noFill/>
            </c:spPr>
          </c:marker>
          <c:xVal>
            <c:numRef>
              <c:f>'7 SNTL 100%Q'!$D$4:$D$62</c:f>
              <c:numCache>
                <c:formatCode>0</c:formatCode>
                <c:ptCount val="59"/>
                <c:pt idx="0">
                  <c:v>9.9999999999999995E-7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9.9999999999999995E-7</c:v>
                </c:pt>
                <c:pt idx="5">
                  <c:v>-100</c:v>
                </c:pt>
                <c:pt idx="6">
                  <c:v>-200</c:v>
                </c:pt>
                <c:pt idx="7">
                  <c:v>-300</c:v>
                </c:pt>
                <c:pt idx="8">
                  <c:v>9.9999999999999995E-7</c:v>
                </c:pt>
                <c:pt idx="9">
                  <c:v>0</c:v>
                </c:pt>
                <c:pt idx="10">
                  <c:v>100</c:v>
                </c:pt>
                <c:pt idx="11">
                  <c:v>200</c:v>
                </c:pt>
                <c:pt idx="12">
                  <c:v>300</c:v>
                </c:pt>
                <c:pt idx="13">
                  <c:v>9.9999999999999995E-7</c:v>
                </c:pt>
                <c:pt idx="14">
                  <c:v>-100</c:v>
                </c:pt>
                <c:pt idx="15">
                  <c:v>-200</c:v>
                </c:pt>
                <c:pt idx="16">
                  <c:v>-300</c:v>
                </c:pt>
                <c:pt idx="17">
                  <c:v>9.9999999999999995E-7</c:v>
                </c:pt>
                <c:pt idx="18">
                  <c:v>0</c:v>
                </c:pt>
                <c:pt idx="19">
                  <c:v>100</c:v>
                </c:pt>
                <c:pt idx="20">
                  <c:v>200</c:v>
                </c:pt>
                <c:pt idx="21">
                  <c:v>300</c:v>
                </c:pt>
                <c:pt idx="22">
                  <c:v>9.9999999999999995E-7</c:v>
                </c:pt>
                <c:pt idx="23">
                  <c:v>-100</c:v>
                </c:pt>
                <c:pt idx="24">
                  <c:v>-200</c:v>
                </c:pt>
                <c:pt idx="25">
                  <c:v>-300</c:v>
                </c:pt>
                <c:pt idx="26">
                  <c:v>9.9999999999999995E-7</c:v>
                </c:pt>
                <c:pt idx="27">
                  <c:v>0</c:v>
                </c:pt>
                <c:pt idx="28">
                  <c:v>100</c:v>
                </c:pt>
                <c:pt idx="29">
                  <c:v>200</c:v>
                </c:pt>
                <c:pt idx="30">
                  <c:v>9.9999999999999995E-7</c:v>
                </c:pt>
                <c:pt idx="31">
                  <c:v>-100</c:v>
                </c:pt>
                <c:pt idx="32">
                  <c:v>-200</c:v>
                </c:pt>
                <c:pt idx="33">
                  <c:v>9.9999999999999995E-7</c:v>
                </c:pt>
                <c:pt idx="34">
                  <c:v>0</c:v>
                </c:pt>
                <c:pt idx="35">
                  <c:v>100</c:v>
                </c:pt>
                <c:pt idx="36">
                  <c:v>200</c:v>
                </c:pt>
                <c:pt idx="37">
                  <c:v>300</c:v>
                </c:pt>
                <c:pt idx="38">
                  <c:v>9.9999999999999995E-7</c:v>
                </c:pt>
                <c:pt idx="39">
                  <c:v>-100</c:v>
                </c:pt>
                <c:pt idx="40">
                  <c:v>-200</c:v>
                </c:pt>
                <c:pt idx="41">
                  <c:v>-300</c:v>
                </c:pt>
                <c:pt idx="42">
                  <c:v>9.9999999999999995E-7</c:v>
                </c:pt>
                <c:pt idx="43">
                  <c:v>0</c:v>
                </c:pt>
                <c:pt idx="44">
                  <c:v>100</c:v>
                </c:pt>
                <c:pt idx="45">
                  <c:v>200</c:v>
                </c:pt>
                <c:pt idx="46">
                  <c:v>300</c:v>
                </c:pt>
                <c:pt idx="47">
                  <c:v>9.9999999999999995E-7</c:v>
                </c:pt>
                <c:pt idx="48">
                  <c:v>-100</c:v>
                </c:pt>
                <c:pt idx="49">
                  <c:v>-200</c:v>
                </c:pt>
                <c:pt idx="50">
                  <c:v>-300</c:v>
                </c:pt>
                <c:pt idx="51">
                  <c:v>9.9999999999999995E-7</c:v>
                </c:pt>
                <c:pt idx="52">
                  <c:v>0</c:v>
                </c:pt>
                <c:pt idx="53">
                  <c:v>100</c:v>
                </c:pt>
                <c:pt idx="54">
                  <c:v>200</c:v>
                </c:pt>
                <c:pt idx="55">
                  <c:v>9.9999999999999995E-7</c:v>
                </c:pt>
                <c:pt idx="56">
                  <c:v>-100</c:v>
                </c:pt>
                <c:pt idx="57">
                  <c:v>-200</c:v>
                </c:pt>
                <c:pt idx="58">
                  <c:v>9.9999999999999995E-7</c:v>
                </c:pt>
              </c:numCache>
            </c:numRef>
          </c:xVal>
          <c:yVal>
            <c:numRef>
              <c:f>'7 SNTL 100%Q'!$E$4:$E$62</c:f>
              <c:numCache>
                <c:formatCode>0</c:formatCod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-100</c:v>
                </c:pt>
                <c:pt idx="11">
                  <c:v>-100</c:v>
                </c:pt>
                <c:pt idx="12">
                  <c:v>-100</c:v>
                </c:pt>
                <c:pt idx="13">
                  <c:v>-100</c:v>
                </c:pt>
                <c:pt idx="14">
                  <c:v>-100</c:v>
                </c:pt>
                <c:pt idx="15">
                  <c:v>-100</c:v>
                </c:pt>
                <c:pt idx="16">
                  <c:v>-100</c:v>
                </c:pt>
                <c:pt idx="17">
                  <c:v>0</c:v>
                </c:pt>
                <c:pt idx="18">
                  <c:v>0</c:v>
                </c:pt>
                <c:pt idx="19">
                  <c:v>-200</c:v>
                </c:pt>
                <c:pt idx="20">
                  <c:v>-200</c:v>
                </c:pt>
                <c:pt idx="21">
                  <c:v>-200</c:v>
                </c:pt>
                <c:pt idx="22">
                  <c:v>-200</c:v>
                </c:pt>
                <c:pt idx="23">
                  <c:v>-200</c:v>
                </c:pt>
                <c:pt idx="24">
                  <c:v>-200</c:v>
                </c:pt>
                <c:pt idx="25">
                  <c:v>-200</c:v>
                </c:pt>
                <c:pt idx="26">
                  <c:v>0</c:v>
                </c:pt>
                <c:pt idx="27">
                  <c:v>0</c:v>
                </c:pt>
                <c:pt idx="28">
                  <c:v>-300</c:v>
                </c:pt>
                <c:pt idx="29">
                  <c:v>-300</c:v>
                </c:pt>
                <c:pt idx="30">
                  <c:v>-300</c:v>
                </c:pt>
                <c:pt idx="31">
                  <c:v>-300</c:v>
                </c:pt>
                <c:pt idx="32">
                  <c:v>-300</c:v>
                </c:pt>
                <c:pt idx="33">
                  <c:v>0</c:v>
                </c:pt>
                <c:pt idx="34">
                  <c:v>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0</c:v>
                </c:pt>
                <c:pt idx="43">
                  <c:v>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0</c:v>
                </c:pt>
                <c:pt idx="52">
                  <c:v>0</c:v>
                </c:pt>
                <c:pt idx="53">
                  <c:v>300</c:v>
                </c:pt>
                <c:pt idx="54">
                  <c:v>300</c:v>
                </c:pt>
                <c:pt idx="55">
                  <c:v>300</c:v>
                </c:pt>
                <c:pt idx="56">
                  <c:v>300</c:v>
                </c:pt>
                <c:pt idx="57">
                  <c:v>300</c:v>
                </c:pt>
                <c:pt idx="5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'7 SNTL 100%Q'!$J$1:$L$1</c:f>
              <c:strCache>
                <c:ptCount val="1"/>
                <c:pt idx="0">
                  <c:v>Actual</c:v>
                </c:pt>
              </c:strCache>
            </c:strRef>
          </c:tx>
          <c:spPr>
            <a:ln w="28575">
              <a:noFill/>
            </a:ln>
          </c:spPr>
          <c:marker>
            <c:spPr>
              <a:noFill/>
            </c:spPr>
          </c:marker>
          <c:xVal>
            <c:numRef>
              <c:f>'7 SNTL 100%Q'!$J$4:$J$62</c:f>
              <c:numCache>
                <c:formatCode>0</c:formatCode>
                <c:ptCount val="59"/>
                <c:pt idx="0">
                  <c:v>1</c:v>
                </c:pt>
                <c:pt idx="1">
                  <c:v>100</c:v>
                </c:pt>
                <c:pt idx="2">
                  <c:v>199</c:v>
                </c:pt>
                <c:pt idx="3">
                  <c:v>300</c:v>
                </c:pt>
                <c:pt idx="4">
                  <c:v>3</c:v>
                </c:pt>
                <c:pt idx="5">
                  <c:v>-100</c:v>
                </c:pt>
                <c:pt idx="6">
                  <c:v>-201</c:v>
                </c:pt>
                <c:pt idx="7">
                  <c:v>-300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  <c:pt idx="11">
                  <c:v>200</c:v>
                </c:pt>
                <c:pt idx="12">
                  <c:v>298</c:v>
                </c:pt>
                <c:pt idx="13">
                  <c:v>0</c:v>
                </c:pt>
                <c:pt idx="14">
                  <c:v>-100</c:v>
                </c:pt>
                <c:pt idx="15">
                  <c:v>-198</c:v>
                </c:pt>
                <c:pt idx="16">
                  <c:v>-300</c:v>
                </c:pt>
                <c:pt idx="17">
                  <c:v>1</c:v>
                </c:pt>
                <c:pt idx="18">
                  <c:v>0</c:v>
                </c:pt>
                <c:pt idx="19">
                  <c:v>100</c:v>
                </c:pt>
                <c:pt idx="20">
                  <c:v>195</c:v>
                </c:pt>
                <c:pt idx="22">
                  <c:v>-2</c:v>
                </c:pt>
                <c:pt idx="23">
                  <c:v>-100</c:v>
                </c:pt>
                <c:pt idx="24">
                  <c:v>-200</c:v>
                </c:pt>
                <c:pt idx="25">
                  <c:v>-298</c:v>
                </c:pt>
                <c:pt idx="26">
                  <c:v>12</c:v>
                </c:pt>
                <c:pt idx="27">
                  <c:v>0</c:v>
                </c:pt>
                <c:pt idx="28">
                  <c:v>98</c:v>
                </c:pt>
                <c:pt idx="30">
                  <c:v>2</c:v>
                </c:pt>
                <c:pt idx="31">
                  <c:v>-100</c:v>
                </c:pt>
                <c:pt idx="32">
                  <c:v>-200</c:v>
                </c:pt>
                <c:pt idx="33">
                  <c:v>5</c:v>
                </c:pt>
                <c:pt idx="34">
                  <c:v>0</c:v>
                </c:pt>
                <c:pt idx="35">
                  <c:v>101</c:v>
                </c:pt>
                <c:pt idx="36">
                  <c:v>199</c:v>
                </c:pt>
                <c:pt idx="37">
                  <c:v>297</c:v>
                </c:pt>
                <c:pt idx="38">
                  <c:v>0</c:v>
                </c:pt>
                <c:pt idx="39">
                  <c:v>-99</c:v>
                </c:pt>
                <c:pt idx="40">
                  <c:v>-199</c:v>
                </c:pt>
                <c:pt idx="41">
                  <c:v>-299</c:v>
                </c:pt>
                <c:pt idx="42">
                  <c:v>-2</c:v>
                </c:pt>
                <c:pt idx="43">
                  <c:v>0</c:v>
                </c:pt>
                <c:pt idx="44">
                  <c:v>98</c:v>
                </c:pt>
                <c:pt idx="45">
                  <c:v>195</c:v>
                </c:pt>
                <c:pt idx="47">
                  <c:v>1</c:v>
                </c:pt>
                <c:pt idx="48">
                  <c:v>-99</c:v>
                </c:pt>
                <c:pt idx="49">
                  <c:v>-201</c:v>
                </c:pt>
                <c:pt idx="50">
                  <c:v>-297</c:v>
                </c:pt>
                <c:pt idx="51">
                  <c:v>1</c:v>
                </c:pt>
                <c:pt idx="52">
                  <c:v>0</c:v>
                </c:pt>
                <c:pt idx="53">
                  <c:v>80</c:v>
                </c:pt>
                <c:pt idx="55">
                  <c:v>-4</c:v>
                </c:pt>
                <c:pt idx="56">
                  <c:v>-98</c:v>
                </c:pt>
                <c:pt idx="57">
                  <c:v>-200</c:v>
                </c:pt>
                <c:pt idx="58">
                  <c:v>1</c:v>
                </c:pt>
              </c:numCache>
            </c:numRef>
          </c:xVal>
          <c:yVal>
            <c:numRef>
              <c:f>'7 SNTL 100%Q'!$K$4:$K$62</c:f>
              <c:numCache>
                <c:formatCode>0</c:formatCode>
                <c:ptCount val="59"/>
                <c:pt idx="0">
                  <c:v>-1</c:v>
                </c:pt>
                <c:pt idx="1">
                  <c:v>-1</c:v>
                </c:pt>
                <c:pt idx="2">
                  <c:v>-2</c:v>
                </c:pt>
                <c:pt idx="3">
                  <c:v>1</c:v>
                </c:pt>
                <c:pt idx="4">
                  <c:v>0</c:v>
                </c:pt>
                <c:pt idx="5">
                  <c:v>-2</c:v>
                </c:pt>
                <c:pt idx="6">
                  <c:v>1</c:v>
                </c:pt>
                <c:pt idx="7">
                  <c:v>2</c:v>
                </c:pt>
                <c:pt idx="8">
                  <c:v>-1</c:v>
                </c:pt>
                <c:pt idx="9">
                  <c:v>-1</c:v>
                </c:pt>
                <c:pt idx="10">
                  <c:v>-100</c:v>
                </c:pt>
                <c:pt idx="11">
                  <c:v>-98</c:v>
                </c:pt>
                <c:pt idx="12">
                  <c:v>-98</c:v>
                </c:pt>
                <c:pt idx="13">
                  <c:v>-100</c:v>
                </c:pt>
                <c:pt idx="14">
                  <c:v>-99</c:v>
                </c:pt>
                <c:pt idx="15">
                  <c:v>-98</c:v>
                </c:pt>
                <c:pt idx="16">
                  <c:v>-98</c:v>
                </c:pt>
                <c:pt idx="17">
                  <c:v>19</c:v>
                </c:pt>
                <c:pt idx="18">
                  <c:v>2</c:v>
                </c:pt>
                <c:pt idx="19">
                  <c:v>-201</c:v>
                </c:pt>
                <c:pt idx="20">
                  <c:v>-195</c:v>
                </c:pt>
                <c:pt idx="22">
                  <c:v>-215</c:v>
                </c:pt>
                <c:pt idx="23">
                  <c:v>-198</c:v>
                </c:pt>
                <c:pt idx="24">
                  <c:v>-200</c:v>
                </c:pt>
                <c:pt idx="25">
                  <c:v>-198</c:v>
                </c:pt>
                <c:pt idx="26">
                  <c:v>40</c:v>
                </c:pt>
                <c:pt idx="27">
                  <c:v>1</c:v>
                </c:pt>
                <c:pt idx="28">
                  <c:v>-295</c:v>
                </c:pt>
                <c:pt idx="30">
                  <c:v>-295</c:v>
                </c:pt>
                <c:pt idx="31">
                  <c:v>-290</c:v>
                </c:pt>
                <c:pt idx="32">
                  <c:v>-285</c:v>
                </c:pt>
                <c:pt idx="33">
                  <c:v>6</c:v>
                </c:pt>
                <c:pt idx="34">
                  <c:v>0</c:v>
                </c:pt>
                <c:pt idx="35">
                  <c:v>99</c:v>
                </c:pt>
                <c:pt idx="36">
                  <c:v>100</c:v>
                </c:pt>
                <c:pt idx="37">
                  <c:v>100</c:v>
                </c:pt>
                <c:pt idx="38">
                  <c:v>99</c:v>
                </c:pt>
                <c:pt idx="39">
                  <c:v>99</c:v>
                </c:pt>
                <c:pt idx="40">
                  <c:v>101</c:v>
                </c:pt>
                <c:pt idx="41">
                  <c:v>97</c:v>
                </c:pt>
                <c:pt idx="42">
                  <c:v>-16</c:v>
                </c:pt>
                <c:pt idx="43">
                  <c:v>2</c:v>
                </c:pt>
                <c:pt idx="44">
                  <c:v>197</c:v>
                </c:pt>
                <c:pt idx="45">
                  <c:v>195</c:v>
                </c:pt>
                <c:pt idx="47">
                  <c:v>198</c:v>
                </c:pt>
                <c:pt idx="48">
                  <c:v>200</c:v>
                </c:pt>
                <c:pt idx="49">
                  <c:v>200</c:v>
                </c:pt>
                <c:pt idx="50">
                  <c:v>196</c:v>
                </c:pt>
                <c:pt idx="51">
                  <c:v>-6</c:v>
                </c:pt>
                <c:pt idx="52">
                  <c:v>2</c:v>
                </c:pt>
                <c:pt idx="53">
                  <c:v>270</c:v>
                </c:pt>
                <c:pt idx="55">
                  <c:v>265</c:v>
                </c:pt>
                <c:pt idx="56">
                  <c:v>265</c:v>
                </c:pt>
                <c:pt idx="57">
                  <c:v>260</c:v>
                </c:pt>
                <c:pt idx="58">
                  <c:v>-7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135424"/>
        <c:axId val="114137344"/>
      </c:scatterChart>
      <c:valAx>
        <c:axId val="114135424"/>
        <c:scaling>
          <c:orientation val="minMax"/>
          <c:max val="300"/>
          <c:min val="-300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14137344"/>
        <c:crossesAt val="0"/>
        <c:crossBetween val="midCat"/>
        <c:majorUnit val="100"/>
      </c:valAx>
      <c:valAx>
        <c:axId val="114137344"/>
        <c:scaling>
          <c:orientation val="minMax"/>
          <c:max val="300"/>
          <c:min val="-300"/>
        </c:scaling>
        <c:delete val="0"/>
        <c:axPos val="l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14135424"/>
        <c:crossesAt val="0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</xdr:colOff>
      <xdr:row>3</xdr:row>
      <xdr:rowOff>0</xdr:rowOff>
    </xdr:from>
    <xdr:to>
      <xdr:col>19</xdr:col>
      <xdr:colOff>142874</xdr:colOff>
      <xdr:row>18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342900</xdr:colOff>
      <xdr:row>3</xdr:row>
      <xdr:rowOff>133350</xdr:rowOff>
    </xdr:from>
    <xdr:ext cx="643253" cy="217560"/>
    <xdr:sp macro="" textlink="">
      <xdr:nvSpPr>
        <xdr:cNvPr id="3" name="TextBox 2"/>
        <xdr:cNvSpPr txBox="1"/>
      </xdr:nvSpPr>
      <xdr:spPr>
        <a:xfrm>
          <a:off x="9134475" y="704850"/>
          <a:ext cx="643253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800" b="1"/>
            <a:t>Mzz</a:t>
          </a:r>
          <a:r>
            <a:rPr lang="en-US" sz="800" b="1" baseline="0"/>
            <a:t> (kNm)</a:t>
          </a:r>
          <a:endParaRPr lang="en-US" sz="800" b="1"/>
        </a:p>
      </xdr:txBody>
    </xdr:sp>
    <xdr:clientData/>
  </xdr:oneCellAnchor>
  <xdr:oneCellAnchor>
    <xdr:from>
      <xdr:col>12</xdr:col>
      <xdr:colOff>2428875</xdr:colOff>
      <xdr:row>9</xdr:row>
      <xdr:rowOff>57150</xdr:rowOff>
    </xdr:from>
    <xdr:ext cx="658898" cy="217560"/>
    <xdr:sp macro="" textlink="">
      <xdr:nvSpPr>
        <xdr:cNvPr id="4" name="TextBox 3"/>
        <xdr:cNvSpPr txBox="1"/>
      </xdr:nvSpPr>
      <xdr:spPr>
        <a:xfrm>
          <a:off x="8153400" y="1771650"/>
          <a:ext cx="65889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800" b="1"/>
            <a:t>Myy</a:t>
          </a:r>
          <a:r>
            <a:rPr lang="en-US" sz="800" b="1" baseline="0"/>
            <a:t> (kNm)</a:t>
          </a:r>
          <a:endParaRPr lang="en-US" sz="800" b="1"/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0.77984</cdr:x>
      <cdr:y>0.8933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967642" y="2620666"/>
          <a:ext cx="836704" cy="313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b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000"/>
            <a:t>Test 5.4.1.2-7</a:t>
          </a:r>
        </a:p>
        <a:p xmlns:a="http://schemas.openxmlformats.org/drawingml/2006/main">
          <a:pPr algn="ctr"/>
          <a:r>
            <a:rPr lang="en-US" sz="1000"/>
            <a:t>View downwind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0.77984</cdr:x>
      <cdr:y>0.8933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967642" y="2620666"/>
          <a:ext cx="836704" cy="313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b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000"/>
            <a:t>Test 5.4.1.2-3</a:t>
          </a:r>
        </a:p>
        <a:p xmlns:a="http://schemas.openxmlformats.org/drawingml/2006/main">
          <a:pPr algn="ctr"/>
          <a:r>
            <a:rPr lang="en-US" sz="1000"/>
            <a:t>View downwind</a:t>
          </a:r>
        </a:p>
      </cdr:txBody>
    </cdr:sp>
  </cdr:relSizeAnchor>
  <cdr:relSizeAnchor xmlns:cdr="http://schemas.openxmlformats.org/drawingml/2006/chartDrawing">
    <cdr:from>
      <cdr:x>0.39526</cdr:x>
      <cdr:y>0.04841</cdr:y>
    </cdr:from>
    <cdr:to>
      <cdr:x>0.48141</cdr:x>
      <cdr:y>0.1218</cdr:y>
    </cdr:to>
    <cdr:sp macro="" textlink="">
      <cdr:nvSpPr>
        <cdr:cNvPr id="4" name="TextBox 53"/>
        <cdr:cNvSpPr txBox="1"/>
      </cdr:nvSpPr>
      <cdr:spPr>
        <a:xfrm xmlns:a="http://schemas.openxmlformats.org/drawingml/2006/main">
          <a:off x="1502176" y="132804"/>
          <a:ext cx="327411" cy="201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000"/>
            <a:t>+Az</a:t>
          </a:r>
        </a:p>
      </cdr:txBody>
    </cdr:sp>
  </cdr:relSizeAnchor>
  <cdr:relSizeAnchor xmlns:cdr="http://schemas.openxmlformats.org/drawingml/2006/chartDrawing">
    <cdr:from>
      <cdr:x>0.40351</cdr:x>
      <cdr:y>0.06944</cdr:y>
    </cdr:from>
    <cdr:to>
      <cdr:x>0.45865</cdr:x>
      <cdr:y>0.06944</cdr:y>
    </cdr:to>
    <cdr:sp macro="" textlink="">
      <cdr:nvSpPr>
        <cdr:cNvPr id="61" name="Straight Arrow Connector 60"/>
        <cdr:cNvSpPr/>
      </cdr:nvSpPr>
      <cdr:spPr>
        <a:xfrm xmlns:a="http://schemas.openxmlformats.org/drawingml/2006/main">
          <a:off x="1533524" y="190500"/>
          <a:ext cx="209550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0.5213</cdr:x>
      <cdr:y>0.51299</cdr:y>
    </cdr:from>
    <cdr:to>
      <cdr:x>0.74185</cdr:x>
      <cdr:y>0.90909</cdr:y>
    </cdr:to>
    <cdr:sp macro="" textlink="">
      <cdr:nvSpPr>
        <cdr:cNvPr id="5" name="Right Triangle 4"/>
        <cdr:cNvSpPr/>
      </cdr:nvSpPr>
      <cdr:spPr>
        <a:xfrm xmlns:a="http://schemas.openxmlformats.org/drawingml/2006/main" flipH="1">
          <a:off x="1981187" y="1504959"/>
          <a:ext cx="838194" cy="1162041"/>
        </a:xfrm>
        <a:prstGeom xmlns:a="http://schemas.openxmlformats.org/drawingml/2006/main" prst="rtTriangle">
          <a:avLst/>
        </a:prstGeom>
        <a:solidFill xmlns:a="http://schemas.openxmlformats.org/drawingml/2006/main">
          <a:sysClr val="window" lastClr="FFFFFF">
            <a:lumMod val="85000"/>
            <a:alpha val="50000"/>
          </a:sysClr>
        </a:solidFill>
        <a:ln xmlns:a="http://schemas.openxmlformats.org/drawingml/2006/main" w="12700" cap="flat" cmpd="sng" algn="ctr">
          <a:solidFill>
            <a:sysClr val="window" lastClr="FFFFFF">
              <a:shade val="50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l"/>
          <a:endParaRPr lang="en-US" sz="8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0.06516</cdr:x>
      <cdr:y>0.91234</cdr:y>
    </cdr:from>
    <cdr:to>
      <cdr:x>0.74186</cdr:x>
      <cdr:y>0.97078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247639" y="2676525"/>
          <a:ext cx="2571780" cy="17145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85000"/>
            <a:alpha val="50000"/>
          </a:sysClr>
        </a:solidFill>
        <a:ln xmlns:a="http://schemas.openxmlformats.org/drawingml/2006/main" w="12700" cap="flat" cmpd="sng" algn="ctr">
          <a:solidFill>
            <a:sysClr val="window" lastClr="FFFFFF">
              <a:shade val="50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0.61153</cdr:x>
      <cdr:y>0.69156</cdr:y>
    </cdr:from>
    <cdr:to>
      <cdr:x>0.75689</cdr:x>
      <cdr:y>0.89545</cdr:y>
    </cdr:to>
    <cdr:sp macro="" textlink="">
      <cdr:nvSpPr>
        <cdr:cNvPr id="7" name="TextBox 8"/>
        <cdr:cNvSpPr txBox="1"/>
      </cdr:nvSpPr>
      <cdr:spPr>
        <a:xfrm xmlns:a="http://schemas.openxmlformats.org/drawingml/2006/main">
          <a:off x="2324101" y="2028825"/>
          <a:ext cx="552450" cy="5981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800"/>
            <a:t>Actuator</a:t>
          </a:r>
          <a:br>
            <a:rPr lang="en-US" sz="800"/>
          </a:br>
          <a:r>
            <a:rPr lang="en-US" sz="800"/>
            <a:t>Force</a:t>
          </a:r>
          <a:br>
            <a:rPr lang="en-US" sz="800"/>
          </a:br>
          <a:r>
            <a:rPr lang="en-US" sz="800"/>
            <a:t>Limit</a:t>
          </a:r>
        </a:p>
      </cdr:txBody>
    </cdr:sp>
  </cdr:relSizeAnchor>
  <cdr:relSizeAnchor xmlns:cdr="http://schemas.openxmlformats.org/drawingml/2006/chartDrawing">
    <cdr:from>
      <cdr:x>0.31579</cdr:x>
      <cdr:y>0.9026</cdr:y>
    </cdr:from>
    <cdr:to>
      <cdr:x>0.78196</cdr:x>
      <cdr:y>0.97987</cdr:y>
    </cdr:to>
    <cdr:sp macro="" textlink="">
      <cdr:nvSpPr>
        <cdr:cNvPr id="8" name="TextBox 9"/>
        <cdr:cNvSpPr txBox="1"/>
      </cdr:nvSpPr>
      <cdr:spPr>
        <a:xfrm xmlns:a="http://schemas.openxmlformats.org/drawingml/2006/main">
          <a:off x="1200151" y="2647966"/>
          <a:ext cx="1771667" cy="2266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800"/>
            <a:t>Yaw Force Limit</a:t>
          </a:r>
        </a:p>
      </cdr:txBody>
    </cdr:sp>
  </cdr:relSizeAnchor>
  <cdr:relSizeAnchor xmlns:cdr="http://schemas.openxmlformats.org/drawingml/2006/chartDrawing">
    <cdr:from>
      <cdr:x>0.06516</cdr:x>
      <cdr:y>0.0276</cdr:y>
    </cdr:from>
    <cdr:to>
      <cdr:x>0.73684</cdr:x>
      <cdr:y>0.06331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247649" y="80963"/>
          <a:ext cx="2552710" cy="1047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85000"/>
            <a:alpha val="50000"/>
          </a:sysClr>
        </a:solidFill>
        <a:ln xmlns:a="http://schemas.openxmlformats.org/drawingml/2006/main" w="12700" cap="flat" cmpd="sng" algn="ctr">
          <a:solidFill>
            <a:sysClr val="window" lastClr="FFFFFF">
              <a:shade val="50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0.31077</cdr:x>
      <cdr:y>0.00812</cdr:y>
    </cdr:from>
    <cdr:to>
      <cdr:x>0.77694</cdr:x>
      <cdr:y>0.08539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1181091" y="23812"/>
          <a:ext cx="1771667" cy="2266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/>
            <a:t>Yaw Force Limit</a:t>
          </a:r>
        </a:p>
      </cdr:txBody>
    </cdr:sp>
  </cdr:relSizeAnchor>
  <cdr:relSizeAnchor xmlns:cdr="http://schemas.openxmlformats.org/drawingml/2006/chartDrawing">
    <cdr:from>
      <cdr:x>0.54887</cdr:x>
      <cdr:y>0.06494</cdr:y>
    </cdr:from>
    <cdr:to>
      <cdr:x>0.73684</cdr:x>
      <cdr:y>0.32468</cdr:y>
    </cdr:to>
    <cdr:sp macro="" textlink="">
      <cdr:nvSpPr>
        <cdr:cNvPr id="11" name="Right Triangle 10"/>
        <cdr:cNvSpPr/>
      </cdr:nvSpPr>
      <cdr:spPr>
        <a:xfrm xmlns:a="http://schemas.openxmlformats.org/drawingml/2006/main" flipH="1" flipV="1">
          <a:off x="2085974" y="190500"/>
          <a:ext cx="714370" cy="762000"/>
        </a:xfrm>
        <a:prstGeom xmlns:a="http://schemas.openxmlformats.org/drawingml/2006/main" prst="rtTriangle">
          <a:avLst/>
        </a:prstGeom>
        <a:solidFill xmlns:a="http://schemas.openxmlformats.org/drawingml/2006/main">
          <a:sysClr val="window" lastClr="FFFFFF">
            <a:lumMod val="85000"/>
            <a:alpha val="50000"/>
          </a:sysClr>
        </a:solidFill>
        <a:ln xmlns:a="http://schemas.openxmlformats.org/drawingml/2006/main" w="12700" cap="flat" cmpd="sng" algn="ctr">
          <a:solidFill>
            <a:sysClr val="window" lastClr="FFFFFF">
              <a:shade val="50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8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0.6015</cdr:x>
      <cdr:y>0.06007</cdr:y>
    </cdr:from>
    <cdr:to>
      <cdr:x>0.74686</cdr:x>
      <cdr:y>0.26396</cdr:y>
    </cdr:to>
    <cdr:sp macro="" textlink="">
      <cdr:nvSpPr>
        <cdr:cNvPr id="12" name="TextBox 8"/>
        <cdr:cNvSpPr txBox="1"/>
      </cdr:nvSpPr>
      <cdr:spPr>
        <a:xfrm xmlns:a="http://schemas.openxmlformats.org/drawingml/2006/main">
          <a:off x="2286000" y="176213"/>
          <a:ext cx="552437" cy="5981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/>
            <a:t>Actuator</a:t>
          </a:r>
          <a:br>
            <a:rPr lang="en-US" sz="800"/>
          </a:br>
          <a:r>
            <a:rPr lang="en-US" sz="800"/>
            <a:t>Force</a:t>
          </a:r>
          <a:br>
            <a:rPr lang="en-US" sz="800"/>
          </a:br>
          <a:r>
            <a:rPr lang="en-US" sz="800"/>
            <a:t>Limit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</xdr:colOff>
      <xdr:row>3</xdr:row>
      <xdr:rowOff>0</xdr:rowOff>
    </xdr:from>
    <xdr:to>
      <xdr:col>19</xdr:col>
      <xdr:colOff>142874</xdr:colOff>
      <xdr:row>18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342900</xdr:colOff>
      <xdr:row>3</xdr:row>
      <xdr:rowOff>133350</xdr:rowOff>
    </xdr:from>
    <xdr:ext cx="643253" cy="217560"/>
    <xdr:sp macro="" textlink="">
      <xdr:nvSpPr>
        <xdr:cNvPr id="3" name="TextBox 2"/>
        <xdr:cNvSpPr txBox="1"/>
      </xdr:nvSpPr>
      <xdr:spPr>
        <a:xfrm>
          <a:off x="9134475" y="704850"/>
          <a:ext cx="643253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800" b="1"/>
            <a:t>Mzz</a:t>
          </a:r>
          <a:r>
            <a:rPr lang="en-US" sz="800" b="1" baseline="0"/>
            <a:t> (kNm)</a:t>
          </a:r>
          <a:endParaRPr lang="en-US" sz="800" b="1"/>
        </a:p>
      </xdr:txBody>
    </xdr:sp>
    <xdr:clientData/>
  </xdr:oneCellAnchor>
  <xdr:oneCellAnchor>
    <xdr:from>
      <xdr:col>12</xdr:col>
      <xdr:colOff>2428875</xdr:colOff>
      <xdr:row>9</xdr:row>
      <xdr:rowOff>57150</xdr:rowOff>
    </xdr:from>
    <xdr:ext cx="658898" cy="217560"/>
    <xdr:sp macro="" textlink="">
      <xdr:nvSpPr>
        <xdr:cNvPr id="4" name="TextBox 3"/>
        <xdr:cNvSpPr txBox="1"/>
      </xdr:nvSpPr>
      <xdr:spPr>
        <a:xfrm>
          <a:off x="8153400" y="1771650"/>
          <a:ext cx="65889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800" b="1"/>
            <a:t>Myy</a:t>
          </a:r>
          <a:r>
            <a:rPr lang="en-US" sz="800" b="1" baseline="0"/>
            <a:t> (kNm)</a:t>
          </a:r>
          <a:endParaRPr lang="en-US" sz="800" b="1"/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0.77984</cdr:x>
      <cdr:y>0.8933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967642" y="2620666"/>
          <a:ext cx="836704" cy="313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b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000"/>
            <a:t>Test 5.4.1.2-4</a:t>
          </a:r>
        </a:p>
        <a:p xmlns:a="http://schemas.openxmlformats.org/drawingml/2006/main">
          <a:pPr algn="ctr"/>
          <a:r>
            <a:rPr lang="en-US" sz="1000"/>
            <a:t>View downwind</a:t>
          </a:r>
        </a:p>
      </cdr:txBody>
    </cdr:sp>
  </cdr:relSizeAnchor>
  <cdr:relSizeAnchor xmlns:cdr="http://schemas.openxmlformats.org/drawingml/2006/chartDrawing">
    <cdr:from>
      <cdr:x>0.39526</cdr:x>
      <cdr:y>0.04841</cdr:y>
    </cdr:from>
    <cdr:to>
      <cdr:x>0.48141</cdr:x>
      <cdr:y>0.1218</cdr:y>
    </cdr:to>
    <cdr:sp macro="" textlink="">
      <cdr:nvSpPr>
        <cdr:cNvPr id="4" name="TextBox 53"/>
        <cdr:cNvSpPr txBox="1"/>
      </cdr:nvSpPr>
      <cdr:spPr>
        <a:xfrm xmlns:a="http://schemas.openxmlformats.org/drawingml/2006/main">
          <a:off x="1502176" y="132804"/>
          <a:ext cx="327411" cy="201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000"/>
            <a:t>+Az</a:t>
          </a:r>
        </a:p>
      </cdr:txBody>
    </cdr:sp>
  </cdr:relSizeAnchor>
  <cdr:relSizeAnchor xmlns:cdr="http://schemas.openxmlformats.org/drawingml/2006/chartDrawing">
    <cdr:from>
      <cdr:x>0.40351</cdr:x>
      <cdr:y>0.06944</cdr:y>
    </cdr:from>
    <cdr:to>
      <cdr:x>0.45865</cdr:x>
      <cdr:y>0.06944</cdr:y>
    </cdr:to>
    <cdr:sp macro="" textlink="">
      <cdr:nvSpPr>
        <cdr:cNvPr id="61" name="Straight Arrow Connector 60"/>
        <cdr:cNvSpPr/>
      </cdr:nvSpPr>
      <cdr:spPr>
        <a:xfrm xmlns:a="http://schemas.openxmlformats.org/drawingml/2006/main">
          <a:off x="1533524" y="190500"/>
          <a:ext cx="209550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0.5213</cdr:x>
      <cdr:y>0.51299</cdr:y>
    </cdr:from>
    <cdr:to>
      <cdr:x>0.74185</cdr:x>
      <cdr:y>0.93182</cdr:y>
    </cdr:to>
    <cdr:sp macro="" textlink="">
      <cdr:nvSpPr>
        <cdr:cNvPr id="5" name="Right Triangle 4"/>
        <cdr:cNvSpPr/>
      </cdr:nvSpPr>
      <cdr:spPr>
        <a:xfrm xmlns:a="http://schemas.openxmlformats.org/drawingml/2006/main" flipH="1">
          <a:off x="1981187" y="1504951"/>
          <a:ext cx="838194" cy="1228724"/>
        </a:xfrm>
        <a:prstGeom xmlns:a="http://schemas.openxmlformats.org/drawingml/2006/main" prst="rtTriangle">
          <a:avLst/>
        </a:prstGeom>
        <a:solidFill xmlns:a="http://schemas.openxmlformats.org/drawingml/2006/main">
          <a:sysClr val="window" lastClr="FFFFFF">
            <a:lumMod val="85000"/>
            <a:alpha val="50000"/>
          </a:sysClr>
        </a:solidFill>
        <a:ln xmlns:a="http://schemas.openxmlformats.org/drawingml/2006/main" w="12700" cap="flat" cmpd="sng" algn="ctr">
          <a:solidFill>
            <a:sysClr val="window" lastClr="FFFFFF">
              <a:shade val="50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l"/>
          <a:endParaRPr lang="en-US" sz="8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0.06516</cdr:x>
      <cdr:y>0.9329</cdr:y>
    </cdr:from>
    <cdr:to>
      <cdr:x>0.74186</cdr:x>
      <cdr:y>0.97078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247649" y="2736850"/>
          <a:ext cx="2571770" cy="11112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85000"/>
            <a:alpha val="50000"/>
          </a:sysClr>
        </a:solidFill>
        <a:ln xmlns:a="http://schemas.openxmlformats.org/drawingml/2006/main" w="12700" cap="flat" cmpd="sng" algn="ctr">
          <a:solidFill>
            <a:sysClr val="window" lastClr="FFFFFF">
              <a:shade val="50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0.61153</cdr:x>
      <cdr:y>0.69156</cdr:y>
    </cdr:from>
    <cdr:to>
      <cdr:x>0.75689</cdr:x>
      <cdr:y>0.89545</cdr:y>
    </cdr:to>
    <cdr:sp macro="" textlink="">
      <cdr:nvSpPr>
        <cdr:cNvPr id="7" name="TextBox 8"/>
        <cdr:cNvSpPr txBox="1"/>
      </cdr:nvSpPr>
      <cdr:spPr>
        <a:xfrm xmlns:a="http://schemas.openxmlformats.org/drawingml/2006/main">
          <a:off x="2324101" y="2028825"/>
          <a:ext cx="552450" cy="5981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800"/>
            <a:t>Actuator</a:t>
          </a:r>
          <a:br>
            <a:rPr lang="en-US" sz="800"/>
          </a:br>
          <a:r>
            <a:rPr lang="en-US" sz="800"/>
            <a:t>Force</a:t>
          </a:r>
          <a:br>
            <a:rPr lang="en-US" sz="800"/>
          </a:br>
          <a:r>
            <a:rPr lang="en-US" sz="800"/>
            <a:t>Limit</a:t>
          </a:r>
        </a:p>
      </cdr:txBody>
    </cdr:sp>
  </cdr:relSizeAnchor>
  <cdr:relSizeAnchor xmlns:cdr="http://schemas.openxmlformats.org/drawingml/2006/chartDrawing">
    <cdr:from>
      <cdr:x>0.31579</cdr:x>
      <cdr:y>0.91559</cdr:y>
    </cdr:from>
    <cdr:to>
      <cdr:x>0.78196</cdr:x>
      <cdr:y>0.99286</cdr:y>
    </cdr:to>
    <cdr:sp macro="" textlink="">
      <cdr:nvSpPr>
        <cdr:cNvPr id="8" name="TextBox 9"/>
        <cdr:cNvSpPr txBox="1"/>
      </cdr:nvSpPr>
      <cdr:spPr>
        <a:xfrm xmlns:a="http://schemas.openxmlformats.org/drawingml/2006/main">
          <a:off x="1200150" y="2686052"/>
          <a:ext cx="1771649" cy="2266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800"/>
            <a:t>Yaw Force Limit</a:t>
          </a:r>
        </a:p>
      </cdr:txBody>
    </cdr:sp>
  </cdr:relSizeAnchor>
  <cdr:relSizeAnchor xmlns:cdr="http://schemas.openxmlformats.org/drawingml/2006/chartDrawing">
    <cdr:from>
      <cdr:x>0.06516</cdr:x>
      <cdr:y>0.0276</cdr:y>
    </cdr:from>
    <cdr:to>
      <cdr:x>0.73684</cdr:x>
      <cdr:y>0.06331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247649" y="80963"/>
          <a:ext cx="2552710" cy="1047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85000"/>
            <a:alpha val="50000"/>
          </a:sysClr>
        </a:solidFill>
        <a:ln xmlns:a="http://schemas.openxmlformats.org/drawingml/2006/main" w="12700" cap="flat" cmpd="sng" algn="ctr">
          <a:solidFill>
            <a:sysClr val="window" lastClr="FFFFFF">
              <a:shade val="50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0.31077</cdr:x>
      <cdr:y>0.00812</cdr:y>
    </cdr:from>
    <cdr:to>
      <cdr:x>0.77694</cdr:x>
      <cdr:y>0.08539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1181091" y="23812"/>
          <a:ext cx="1771667" cy="2266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/>
            <a:t>Yaw Force Limit</a:t>
          </a:r>
        </a:p>
      </cdr:txBody>
    </cdr:sp>
  </cdr:relSizeAnchor>
  <cdr:relSizeAnchor xmlns:cdr="http://schemas.openxmlformats.org/drawingml/2006/chartDrawing">
    <cdr:from>
      <cdr:x>0.54887</cdr:x>
      <cdr:y>0.06494</cdr:y>
    </cdr:from>
    <cdr:to>
      <cdr:x>0.73684</cdr:x>
      <cdr:y>0.32468</cdr:y>
    </cdr:to>
    <cdr:sp macro="" textlink="">
      <cdr:nvSpPr>
        <cdr:cNvPr id="11" name="Right Triangle 10"/>
        <cdr:cNvSpPr/>
      </cdr:nvSpPr>
      <cdr:spPr>
        <a:xfrm xmlns:a="http://schemas.openxmlformats.org/drawingml/2006/main" flipH="1" flipV="1">
          <a:off x="2085974" y="190500"/>
          <a:ext cx="714370" cy="762000"/>
        </a:xfrm>
        <a:prstGeom xmlns:a="http://schemas.openxmlformats.org/drawingml/2006/main" prst="rtTriangle">
          <a:avLst/>
        </a:prstGeom>
        <a:solidFill xmlns:a="http://schemas.openxmlformats.org/drawingml/2006/main">
          <a:sysClr val="window" lastClr="FFFFFF">
            <a:lumMod val="85000"/>
            <a:alpha val="50000"/>
          </a:sysClr>
        </a:solidFill>
        <a:ln xmlns:a="http://schemas.openxmlformats.org/drawingml/2006/main" w="12700" cap="flat" cmpd="sng" algn="ctr">
          <a:solidFill>
            <a:sysClr val="window" lastClr="FFFFFF">
              <a:shade val="50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8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0.6015</cdr:x>
      <cdr:y>0.06007</cdr:y>
    </cdr:from>
    <cdr:to>
      <cdr:x>0.74686</cdr:x>
      <cdr:y>0.26396</cdr:y>
    </cdr:to>
    <cdr:sp macro="" textlink="">
      <cdr:nvSpPr>
        <cdr:cNvPr id="12" name="TextBox 8"/>
        <cdr:cNvSpPr txBox="1"/>
      </cdr:nvSpPr>
      <cdr:spPr>
        <a:xfrm xmlns:a="http://schemas.openxmlformats.org/drawingml/2006/main">
          <a:off x="2286000" y="176213"/>
          <a:ext cx="552437" cy="5981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/>
            <a:t>Actuator</a:t>
          </a:r>
          <a:br>
            <a:rPr lang="en-US" sz="800"/>
          </a:br>
          <a:r>
            <a:rPr lang="en-US" sz="800"/>
            <a:t>Force</a:t>
          </a:r>
          <a:br>
            <a:rPr lang="en-US" sz="800"/>
          </a:br>
          <a:r>
            <a:rPr lang="en-US" sz="800"/>
            <a:t>Limit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</xdr:colOff>
      <xdr:row>3</xdr:row>
      <xdr:rowOff>0</xdr:rowOff>
    </xdr:from>
    <xdr:to>
      <xdr:col>19</xdr:col>
      <xdr:colOff>142874</xdr:colOff>
      <xdr:row>18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342900</xdr:colOff>
      <xdr:row>3</xdr:row>
      <xdr:rowOff>133350</xdr:rowOff>
    </xdr:from>
    <xdr:ext cx="643253" cy="217560"/>
    <xdr:sp macro="" textlink="">
      <xdr:nvSpPr>
        <xdr:cNvPr id="3" name="TextBox 2"/>
        <xdr:cNvSpPr txBox="1"/>
      </xdr:nvSpPr>
      <xdr:spPr>
        <a:xfrm>
          <a:off x="9134475" y="704850"/>
          <a:ext cx="643253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800" b="1"/>
            <a:t>Mzz</a:t>
          </a:r>
          <a:r>
            <a:rPr lang="en-US" sz="800" b="1" baseline="0"/>
            <a:t> (kNm)</a:t>
          </a:r>
          <a:endParaRPr lang="en-US" sz="800" b="1"/>
        </a:p>
      </xdr:txBody>
    </xdr:sp>
    <xdr:clientData/>
  </xdr:oneCellAnchor>
  <xdr:oneCellAnchor>
    <xdr:from>
      <xdr:col>12</xdr:col>
      <xdr:colOff>2428875</xdr:colOff>
      <xdr:row>9</xdr:row>
      <xdr:rowOff>57150</xdr:rowOff>
    </xdr:from>
    <xdr:ext cx="658898" cy="217560"/>
    <xdr:sp macro="" textlink="">
      <xdr:nvSpPr>
        <xdr:cNvPr id="4" name="TextBox 3"/>
        <xdr:cNvSpPr txBox="1"/>
      </xdr:nvSpPr>
      <xdr:spPr>
        <a:xfrm>
          <a:off x="8153400" y="1771650"/>
          <a:ext cx="65889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800" b="1"/>
            <a:t>Myy</a:t>
          </a:r>
          <a:r>
            <a:rPr lang="en-US" sz="800" b="1" baseline="0"/>
            <a:t> (kNm)</a:t>
          </a:r>
          <a:endParaRPr lang="en-US" sz="800" b="1"/>
        </a:p>
      </xdr:txBody>
    </xdr:sp>
    <xdr:clientData/>
  </xdr:one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0.77984</cdr:x>
      <cdr:y>0.8933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967642" y="2620666"/>
          <a:ext cx="836704" cy="313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b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000"/>
            <a:t>Test 5.4.1.2-5</a:t>
          </a:r>
        </a:p>
        <a:p xmlns:a="http://schemas.openxmlformats.org/drawingml/2006/main">
          <a:pPr algn="ctr"/>
          <a:r>
            <a:rPr lang="en-US" sz="1000"/>
            <a:t>View downwind</a:t>
          </a:r>
        </a:p>
      </cdr:txBody>
    </cdr:sp>
  </cdr:relSizeAnchor>
  <cdr:relSizeAnchor xmlns:cdr="http://schemas.openxmlformats.org/drawingml/2006/chartDrawing">
    <cdr:from>
      <cdr:x>0.39526</cdr:x>
      <cdr:y>0.04841</cdr:y>
    </cdr:from>
    <cdr:to>
      <cdr:x>0.48141</cdr:x>
      <cdr:y>0.1218</cdr:y>
    </cdr:to>
    <cdr:sp macro="" textlink="">
      <cdr:nvSpPr>
        <cdr:cNvPr id="4" name="TextBox 53"/>
        <cdr:cNvSpPr txBox="1"/>
      </cdr:nvSpPr>
      <cdr:spPr>
        <a:xfrm xmlns:a="http://schemas.openxmlformats.org/drawingml/2006/main">
          <a:off x="1502176" y="132804"/>
          <a:ext cx="327411" cy="201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000"/>
            <a:t>+Az</a:t>
          </a:r>
        </a:p>
      </cdr:txBody>
    </cdr:sp>
  </cdr:relSizeAnchor>
  <cdr:relSizeAnchor xmlns:cdr="http://schemas.openxmlformats.org/drawingml/2006/chartDrawing">
    <cdr:from>
      <cdr:x>0.40351</cdr:x>
      <cdr:y>0.06944</cdr:y>
    </cdr:from>
    <cdr:to>
      <cdr:x>0.45865</cdr:x>
      <cdr:y>0.06944</cdr:y>
    </cdr:to>
    <cdr:sp macro="" textlink="">
      <cdr:nvSpPr>
        <cdr:cNvPr id="61" name="Straight Arrow Connector 60"/>
        <cdr:cNvSpPr/>
      </cdr:nvSpPr>
      <cdr:spPr>
        <a:xfrm xmlns:a="http://schemas.openxmlformats.org/drawingml/2006/main">
          <a:off x="1533524" y="190500"/>
          <a:ext cx="209550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0.52632</cdr:x>
      <cdr:y>0.64935</cdr:y>
    </cdr:from>
    <cdr:to>
      <cdr:x>0.7406</cdr:x>
      <cdr:y>0.97078</cdr:y>
    </cdr:to>
    <cdr:sp macro="" textlink="">
      <cdr:nvSpPr>
        <cdr:cNvPr id="5" name="Right Triangle 4"/>
        <cdr:cNvSpPr/>
      </cdr:nvSpPr>
      <cdr:spPr>
        <a:xfrm xmlns:a="http://schemas.openxmlformats.org/drawingml/2006/main" flipH="1">
          <a:off x="2000250" y="1905000"/>
          <a:ext cx="814388" cy="942975"/>
        </a:xfrm>
        <a:prstGeom xmlns:a="http://schemas.openxmlformats.org/drawingml/2006/main" prst="rtTriangle">
          <a:avLst/>
        </a:prstGeom>
        <a:solidFill xmlns:a="http://schemas.openxmlformats.org/drawingml/2006/main">
          <a:sysClr val="window" lastClr="FFFFFF">
            <a:lumMod val="85000"/>
            <a:alpha val="50000"/>
          </a:sysClr>
        </a:solidFill>
        <a:ln xmlns:a="http://schemas.openxmlformats.org/drawingml/2006/main" w="12700" cap="flat" cmpd="sng" algn="ctr">
          <a:solidFill>
            <a:sysClr val="window" lastClr="FFFFFF">
              <a:shade val="50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l"/>
          <a:endParaRPr lang="en-US" sz="8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0.59774</cdr:x>
      <cdr:y>0.81494</cdr:y>
    </cdr:from>
    <cdr:to>
      <cdr:x>0.74311</cdr:x>
      <cdr:y>0.975</cdr:y>
    </cdr:to>
    <cdr:sp macro="" textlink="">
      <cdr:nvSpPr>
        <cdr:cNvPr id="6" name="TextBox 8"/>
        <cdr:cNvSpPr txBox="1"/>
      </cdr:nvSpPr>
      <cdr:spPr>
        <a:xfrm xmlns:a="http://schemas.openxmlformats.org/drawingml/2006/main">
          <a:off x="2271712" y="2390775"/>
          <a:ext cx="552450" cy="4695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800"/>
            <a:t>Actuator</a:t>
          </a:r>
          <a:br>
            <a:rPr lang="en-US" sz="800"/>
          </a:br>
          <a:r>
            <a:rPr lang="en-US" sz="800"/>
            <a:t>Force</a:t>
          </a:r>
          <a:br>
            <a:rPr lang="en-US" sz="800"/>
          </a:br>
          <a:r>
            <a:rPr lang="en-US" sz="800"/>
            <a:t>Limit</a:t>
          </a:r>
        </a:p>
      </cdr:txBody>
    </cdr:sp>
  </cdr:relSizeAnchor>
  <cdr:relSizeAnchor xmlns:cdr="http://schemas.openxmlformats.org/drawingml/2006/chartDrawing">
    <cdr:from>
      <cdr:x>0.52632</cdr:x>
      <cdr:y>0.01948</cdr:y>
    </cdr:from>
    <cdr:to>
      <cdr:x>0.7406</cdr:x>
      <cdr:y>0.34091</cdr:y>
    </cdr:to>
    <cdr:sp macro="" textlink="">
      <cdr:nvSpPr>
        <cdr:cNvPr id="7" name="Right Triangle 6"/>
        <cdr:cNvSpPr/>
      </cdr:nvSpPr>
      <cdr:spPr>
        <a:xfrm xmlns:a="http://schemas.openxmlformats.org/drawingml/2006/main" flipH="1" flipV="1">
          <a:off x="2000250" y="57150"/>
          <a:ext cx="814388" cy="942975"/>
        </a:xfrm>
        <a:prstGeom xmlns:a="http://schemas.openxmlformats.org/drawingml/2006/main" prst="rtTriangle">
          <a:avLst/>
        </a:prstGeom>
        <a:solidFill xmlns:a="http://schemas.openxmlformats.org/drawingml/2006/main">
          <a:sysClr val="window" lastClr="FFFFFF">
            <a:lumMod val="85000"/>
            <a:alpha val="50000"/>
          </a:sysClr>
        </a:solidFill>
        <a:ln xmlns:a="http://schemas.openxmlformats.org/drawingml/2006/main" w="12700" cap="flat" cmpd="sng" algn="ctr">
          <a:solidFill>
            <a:sysClr val="window" lastClr="FFFFFF">
              <a:shade val="50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8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0.59774</cdr:x>
      <cdr:y>0.02273</cdr:y>
    </cdr:from>
    <cdr:to>
      <cdr:x>0.74311</cdr:x>
      <cdr:y>0.1828</cdr:y>
    </cdr:to>
    <cdr:sp macro="" textlink="">
      <cdr:nvSpPr>
        <cdr:cNvPr id="8" name="TextBox 8"/>
        <cdr:cNvSpPr txBox="1"/>
      </cdr:nvSpPr>
      <cdr:spPr>
        <a:xfrm xmlns:a="http://schemas.openxmlformats.org/drawingml/2006/main">
          <a:off x="2271712" y="66675"/>
          <a:ext cx="552450" cy="4695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/>
            <a:t>Actuator</a:t>
          </a:r>
          <a:br>
            <a:rPr lang="en-US" sz="800"/>
          </a:br>
          <a:r>
            <a:rPr lang="en-US" sz="800"/>
            <a:t>Force</a:t>
          </a:r>
          <a:br>
            <a:rPr lang="en-US" sz="800"/>
          </a:br>
          <a:r>
            <a:rPr lang="en-US" sz="800"/>
            <a:t>Limit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</xdr:colOff>
      <xdr:row>3</xdr:row>
      <xdr:rowOff>0</xdr:rowOff>
    </xdr:from>
    <xdr:to>
      <xdr:col>19</xdr:col>
      <xdr:colOff>142874</xdr:colOff>
      <xdr:row>18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342900</xdr:colOff>
      <xdr:row>3</xdr:row>
      <xdr:rowOff>133350</xdr:rowOff>
    </xdr:from>
    <xdr:ext cx="643253" cy="217560"/>
    <xdr:sp macro="" textlink="">
      <xdr:nvSpPr>
        <xdr:cNvPr id="3" name="TextBox 2"/>
        <xdr:cNvSpPr txBox="1"/>
      </xdr:nvSpPr>
      <xdr:spPr>
        <a:xfrm>
          <a:off x="9134475" y="704850"/>
          <a:ext cx="643253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800" b="1"/>
            <a:t>Mzz</a:t>
          </a:r>
          <a:r>
            <a:rPr lang="en-US" sz="800" b="1" baseline="0"/>
            <a:t> (kNm)</a:t>
          </a:r>
          <a:endParaRPr lang="en-US" sz="800" b="1"/>
        </a:p>
      </xdr:txBody>
    </xdr:sp>
    <xdr:clientData/>
  </xdr:oneCellAnchor>
  <xdr:oneCellAnchor>
    <xdr:from>
      <xdr:col>12</xdr:col>
      <xdr:colOff>2428875</xdr:colOff>
      <xdr:row>9</xdr:row>
      <xdr:rowOff>57150</xdr:rowOff>
    </xdr:from>
    <xdr:ext cx="658898" cy="217560"/>
    <xdr:sp macro="" textlink="">
      <xdr:nvSpPr>
        <xdr:cNvPr id="4" name="TextBox 3"/>
        <xdr:cNvSpPr txBox="1"/>
      </xdr:nvSpPr>
      <xdr:spPr>
        <a:xfrm>
          <a:off x="8153400" y="1771650"/>
          <a:ext cx="65889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800" b="1"/>
            <a:t>Myy</a:t>
          </a:r>
          <a:r>
            <a:rPr lang="en-US" sz="800" b="1" baseline="0"/>
            <a:t> (kNm)</a:t>
          </a:r>
          <a:endParaRPr lang="en-US" sz="800" b="1"/>
        </a:p>
      </xdr:txBody>
    </xdr:sp>
    <xdr:clientData/>
  </xdr:oneCellAnchor>
  <xdr:twoCellAnchor>
    <xdr:from>
      <xdr:col>16</xdr:col>
      <xdr:colOff>161925</xdr:colOff>
      <xdr:row>13</xdr:row>
      <xdr:rowOff>61912</xdr:rowOff>
    </xdr:from>
    <xdr:to>
      <xdr:col>17</xdr:col>
      <xdr:colOff>366713</xdr:colOff>
      <xdr:row>17</xdr:row>
      <xdr:rowOff>183431</xdr:rowOff>
    </xdr:to>
    <xdr:sp macro="" textlink="">
      <xdr:nvSpPr>
        <xdr:cNvPr id="5" name="Right Triangle 4"/>
        <xdr:cNvSpPr/>
      </xdr:nvSpPr>
      <xdr:spPr>
        <a:xfrm flipH="1">
          <a:off x="10172700" y="2538412"/>
          <a:ext cx="814388" cy="883519"/>
        </a:xfrm>
        <a:prstGeom prst="rtTriangle">
          <a:avLst/>
        </a:prstGeom>
        <a:solidFill>
          <a:schemeClr val="bg1">
            <a:lumMod val="85000"/>
            <a:alpha val="50000"/>
          </a:schemeClr>
        </a:solidFill>
        <a:ln w="12700">
          <a:solidFill>
            <a:schemeClr val="l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endParaRPr 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247650</xdr:colOff>
      <xdr:row>3</xdr:row>
      <xdr:rowOff>82464</xdr:rowOff>
    </xdr:from>
    <xdr:to>
      <xdr:col>17</xdr:col>
      <xdr:colOff>371475</xdr:colOff>
      <xdr:row>4</xdr:row>
      <xdr:rowOff>4763</xdr:rowOff>
    </xdr:to>
    <xdr:sp macro="" textlink="">
      <xdr:nvSpPr>
        <xdr:cNvPr id="6" name="Rectangle 5"/>
        <xdr:cNvSpPr/>
      </xdr:nvSpPr>
      <xdr:spPr>
        <a:xfrm>
          <a:off x="8429625" y="653964"/>
          <a:ext cx="2562225" cy="112799"/>
        </a:xfrm>
        <a:prstGeom prst="rect">
          <a:avLst/>
        </a:prstGeom>
        <a:solidFill>
          <a:schemeClr val="bg1">
            <a:lumMod val="85000"/>
            <a:alpha val="50000"/>
          </a:schemeClr>
        </a:solidFill>
        <a:ln w="12700">
          <a:solidFill>
            <a:schemeClr val="l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16</xdr:col>
      <xdr:colOff>466726</xdr:colOff>
      <xdr:row>15</xdr:row>
      <xdr:rowOff>111405</xdr:rowOff>
    </xdr:from>
    <xdr:to>
      <xdr:col>17</xdr:col>
      <xdr:colOff>409576</xdr:colOff>
      <xdr:row>18</xdr:row>
      <xdr:rowOff>9499</xdr:rowOff>
    </xdr:to>
    <xdr:sp macro="" textlink="">
      <xdr:nvSpPr>
        <xdr:cNvPr id="7" name="TextBox 6"/>
        <xdr:cNvSpPr txBox="1"/>
      </xdr:nvSpPr>
      <xdr:spPr>
        <a:xfrm>
          <a:off x="10477501" y="2968905"/>
          <a:ext cx="552450" cy="4695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/>
            <a:t>Actuator</a:t>
          </a:r>
          <a:br>
            <a:rPr lang="en-US" sz="800"/>
          </a:br>
          <a:r>
            <a:rPr lang="en-US" sz="800"/>
            <a:t>Force</a:t>
          </a:r>
          <a:br>
            <a:rPr lang="en-US" sz="800"/>
          </a:br>
          <a:r>
            <a:rPr lang="en-US" sz="800"/>
            <a:t>Limit</a:t>
          </a:r>
        </a:p>
      </xdr:txBody>
    </xdr:sp>
    <xdr:clientData/>
  </xdr:twoCellAnchor>
  <xdr:twoCellAnchor>
    <xdr:from>
      <xdr:col>14</xdr:col>
      <xdr:colOff>523875</xdr:colOff>
      <xdr:row>3</xdr:row>
      <xdr:rowOff>23340</xdr:rowOff>
    </xdr:from>
    <xdr:to>
      <xdr:col>17</xdr:col>
      <xdr:colOff>466724</xdr:colOff>
      <xdr:row>4</xdr:row>
      <xdr:rowOff>59534</xdr:rowOff>
    </xdr:to>
    <xdr:sp macro="" textlink="">
      <xdr:nvSpPr>
        <xdr:cNvPr id="8" name="TextBox 7"/>
        <xdr:cNvSpPr txBox="1"/>
      </xdr:nvSpPr>
      <xdr:spPr>
        <a:xfrm>
          <a:off x="9315450" y="594840"/>
          <a:ext cx="1771649" cy="2266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/>
            <a:t>Yaw Force</a:t>
          </a:r>
          <a:r>
            <a:rPr lang="en-US" sz="800" baseline="0"/>
            <a:t> </a:t>
          </a:r>
          <a:r>
            <a:rPr lang="en-US" sz="800"/>
            <a:t>Limit</a:t>
          </a:r>
        </a:p>
      </xdr:txBody>
    </xdr:sp>
    <xdr:clientData/>
  </xdr:twoCellAnchor>
  <xdr:twoCellAnchor>
    <xdr:from>
      <xdr:col>16</xdr:col>
      <xdr:colOff>242888</xdr:colOff>
      <xdr:row>4</xdr:row>
      <xdr:rowOff>4759</xdr:rowOff>
    </xdr:from>
    <xdr:to>
      <xdr:col>17</xdr:col>
      <xdr:colOff>371476</xdr:colOff>
      <xdr:row>7</xdr:row>
      <xdr:rowOff>185736</xdr:rowOff>
    </xdr:to>
    <xdr:sp macro="" textlink="">
      <xdr:nvSpPr>
        <xdr:cNvPr id="9" name="Right Triangle 8"/>
        <xdr:cNvSpPr/>
      </xdr:nvSpPr>
      <xdr:spPr>
        <a:xfrm flipH="1" flipV="1">
          <a:off x="10253663" y="766759"/>
          <a:ext cx="738188" cy="752477"/>
        </a:xfrm>
        <a:prstGeom prst="rtTriangle">
          <a:avLst/>
        </a:prstGeom>
        <a:solidFill>
          <a:schemeClr val="bg1">
            <a:lumMod val="85000"/>
            <a:alpha val="50000"/>
          </a:schemeClr>
        </a:solidFill>
        <a:ln w="12700">
          <a:solidFill>
            <a:schemeClr val="l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endParaRPr 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485776</xdr:colOff>
      <xdr:row>3</xdr:row>
      <xdr:rowOff>168555</xdr:rowOff>
    </xdr:from>
    <xdr:to>
      <xdr:col>17</xdr:col>
      <xdr:colOff>428626</xdr:colOff>
      <xdr:row>6</xdr:row>
      <xdr:rowOff>66649</xdr:rowOff>
    </xdr:to>
    <xdr:sp macro="" textlink="">
      <xdr:nvSpPr>
        <xdr:cNvPr id="10" name="TextBox 9"/>
        <xdr:cNvSpPr txBox="1"/>
      </xdr:nvSpPr>
      <xdr:spPr>
        <a:xfrm>
          <a:off x="10496551" y="740055"/>
          <a:ext cx="552450" cy="4695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/>
            <a:t>Actuator</a:t>
          </a:r>
          <a:br>
            <a:rPr lang="en-US" sz="800"/>
          </a:br>
          <a:r>
            <a:rPr lang="en-US" sz="800"/>
            <a:t>Force</a:t>
          </a:r>
          <a:br>
            <a:rPr lang="en-US" sz="800"/>
          </a:br>
          <a:r>
            <a:rPr lang="en-US" sz="800"/>
            <a:t>Limit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0.77984</cdr:x>
      <cdr:y>0.8933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967642" y="2620666"/>
          <a:ext cx="836704" cy="313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b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000"/>
            <a:t>Test 5.4.1.2-6</a:t>
          </a:r>
        </a:p>
        <a:p xmlns:a="http://schemas.openxmlformats.org/drawingml/2006/main">
          <a:pPr algn="ctr"/>
          <a:r>
            <a:rPr lang="en-US" sz="1000"/>
            <a:t>View downwind</a:t>
          </a:r>
        </a:p>
      </cdr:txBody>
    </cdr:sp>
  </cdr:relSizeAnchor>
  <cdr:relSizeAnchor xmlns:cdr="http://schemas.openxmlformats.org/drawingml/2006/chartDrawing">
    <cdr:from>
      <cdr:x>0.39526</cdr:x>
      <cdr:y>0.04841</cdr:y>
    </cdr:from>
    <cdr:to>
      <cdr:x>0.48141</cdr:x>
      <cdr:y>0.1218</cdr:y>
    </cdr:to>
    <cdr:sp macro="" textlink="">
      <cdr:nvSpPr>
        <cdr:cNvPr id="4" name="TextBox 53"/>
        <cdr:cNvSpPr txBox="1"/>
      </cdr:nvSpPr>
      <cdr:spPr>
        <a:xfrm xmlns:a="http://schemas.openxmlformats.org/drawingml/2006/main">
          <a:off x="1502176" y="132804"/>
          <a:ext cx="327411" cy="201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000"/>
            <a:t>+Az</a:t>
          </a:r>
        </a:p>
      </cdr:txBody>
    </cdr:sp>
  </cdr:relSizeAnchor>
  <cdr:relSizeAnchor xmlns:cdr="http://schemas.openxmlformats.org/drawingml/2006/chartDrawing">
    <cdr:from>
      <cdr:x>0.40351</cdr:x>
      <cdr:y>0.06944</cdr:y>
    </cdr:from>
    <cdr:to>
      <cdr:x>0.45865</cdr:x>
      <cdr:y>0.06944</cdr:y>
    </cdr:to>
    <cdr:sp macro="" textlink="">
      <cdr:nvSpPr>
        <cdr:cNvPr id="61" name="Straight Arrow Connector 60"/>
        <cdr:cNvSpPr/>
      </cdr:nvSpPr>
      <cdr:spPr>
        <a:xfrm xmlns:a="http://schemas.openxmlformats.org/drawingml/2006/main">
          <a:off x="1533524" y="190500"/>
          <a:ext cx="209550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</xdr:colOff>
      <xdr:row>3</xdr:row>
      <xdr:rowOff>0</xdr:rowOff>
    </xdr:from>
    <xdr:to>
      <xdr:col>19</xdr:col>
      <xdr:colOff>142874</xdr:colOff>
      <xdr:row>18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342900</xdr:colOff>
      <xdr:row>3</xdr:row>
      <xdr:rowOff>133350</xdr:rowOff>
    </xdr:from>
    <xdr:ext cx="643253" cy="217560"/>
    <xdr:sp macro="" textlink="">
      <xdr:nvSpPr>
        <xdr:cNvPr id="5" name="TextBox 4"/>
        <xdr:cNvSpPr txBox="1"/>
      </xdr:nvSpPr>
      <xdr:spPr>
        <a:xfrm>
          <a:off x="9705975" y="704850"/>
          <a:ext cx="643253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800" b="1"/>
            <a:t>Mzz</a:t>
          </a:r>
          <a:r>
            <a:rPr lang="en-US" sz="800" b="1" baseline="0"/>
            <a:t> (kNm)</a:t>
          </a:r>
          <a:endParaRPr lang="en-US" sz="800" b="1"/>
        </a:p>
      </xdr:txBody>
    </xdr:sp>
    <xdr:clientData/>
  </xdr:oneCellAnchor>
  <xdr:oneCellAnchor>
    <xdr:from>
      <xdr:col>12</xdr:col>
      <xdr:colOff>2428875</xdr:colOff>
      <xdr:row>9</xdr:row>
      <xdr:rowOff>57150</xdr:rowOff>
    </xdr:from>
    <xdr:ext cx="658898" cy="217560"/>
    <xdr:sp macro="" textlink="">
      <xdr:nvSpPr>
        <xdr:cNvPr id="6" name="TextBox 5"/>
        <xdr:cNvSpPr txBox="1"/>
      </xdr:nvSpPr>
      <xdr:spPr>
        <a:xfrm>
          <a:off x="8153400" y="1771650"/>
          <a:ext cx="65889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800" b="1"/>
            <a:t>Myy</a:t>
          </a:r>
          <a:r>
            <a:rPr lang="en-US" sz="800" b="1" baseline="0"/>
            <a:t> (kNm)</a:t>
          </a:r>
          <a:endParaRPr lang="en-US" sz="800" b="1"/>
        </a:p>
      </xdr:txBody>
    </xdr:sp>
    <xdr:clientData/>
  </xdr:oneCellAnchor>
  <xdr:twoCellAnchor>
    <xdr:from>
      <xdr:col>16</xdr:col>
      <xdr:colOff>161925</xdr:colOff>
      <xdr:row>13</xdr:row>
      <xdr:rowOff>61912</xdr:rowOff>
    </xdr:from>
    <xdr:to>
      <xdr:col>17</xdr:col>
      <xdr:colOff>366713</xdr:colOff>
      <xdr:row>17</xdr:row>
      <xdr:rowOff>183431</xdr:rowOff>
    </xdr:to>
    <xdr:sp macro="" textlink="">
      <xdr:nvSpPr>
        <xdr:cNvPr id="7" name="Right Triangle 6"/>
        <xdr:cNvSpPr/>
      </xdr:nvSpPr>
      <xdr:spPr>
        <a:xfrm flipH="1">
          <a:off x="10172700" y="2538412"/>
          <a:ext cx="814388" cy="883519"/>
        </a:xfrm>
        <a:prstGeom prst="rtTriangle">
          <a:avLst/>
        </a:prstGeom>
        <a:solidFill>
          <a:schemeClr val="bg1">
            <a:lumMod val="85000"/>
            <a:alpha val="50000"/>
          </a:schemeClr>
        </a:solidFill>
        <a:ln w="12700">
          <a:solidFill>
            <a:schemeClr val="l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endParaRPr 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247650</xdr:colOff>
      <xdr:row>3</xdr:row>
      <xdr:rowOff>82464</xdr:rowOff>
    </xdr:from>
    <xdr:to>
      <xdr:col>17</xdr:col>
      <xdr:colOff>371475</xdr:colOff>
      <xdr:row>4</xdr:row>
      <xdr:rowOff>4763</xdr:rowOff>
    </xdr:to>
    <xdr:sp macro="" textlink="">
      <xdr:nvSpPr>
        <xdr:cNvPr id="8" name="Rectangle 7"/>
        <xdr:cNvSpPr/>
      </xdr:nvSpPr>
      <xdr:spPr>
        <a:xfrm>
          <a:off x="8429625" y="653964"/>
          <a:ext cx="2562225" cy="112799"/>
        </a:xfrm>
        <a:prstGeom prst="rect">
          <a:avLst/>
        </a:prstGeom>
        <a:solidFill>
          <a:schemeClr val="bg1">
            <a:lumMod val="85000"/>
            <a:alpha val="50000"/>
          </a:schemeClr>
        </a:solidFill>
        <a:ln w="12700">
          <a:solidFill>
            <a:schemeClr val="l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16</xdr:col>
      <xdr:colOff>466726</xdr:colOff>
      <xdr:row>15</xdr:row>
      <xdr:rowOff>111405</xdr:rowOff>
    </xdr:from>
    <xdr:to>
      <xdr:col>17</xdr:col>
      <xdr:colOff>409576</xdr:colOff>
      <xdr:row>18</xdr:row>
      <xdr:rowOff>9499</xdr:rowOff>
    </xdr:to>
    <xdr:sp macro="" textlink="">
      <xdr:nvSpPr>
        <xdr:cNvPr id="9" name="TextBox 8"/>
        <xdr:cNvSpPr txBox="1"/>
      </xdr:nvSpPr>
      <xdr:spPr>
        <a:xfrm>
          <a:off x="10477501" y="2968905"/>
          <a:ext cx="552450" cy="4695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/>
            <a:t>Actuator</a:t>
          </a:r>
          <a:br>
            <a:rPr lang="en-US" sz="800"/>
          </a:br>
          <a:r>
            <a:rPr lang="en-US" sz="800"/>
            <a:t>Force</a:t>
          </a:r>
          <a:br>
            <a:rPr lang="en-US" sz="800"/>
          </a:br>
          <a:r>
            <a:rPr lang="en-US" sz="800"/>
            <a:t>Limit</a:t>
          </a:r>
        </a:p>
      </xdr:txBody>
    </xdr:sp>
    <xdr:clientData/>
  </xdr:twoCellAnchor>
  <xdr:twoCellAnchor>
    <xdr:from>
      <xdr:col>14</xdr:col>
      <xdr:colOff>523875</xdr:colOff>
      <xdr:row>3</xdr:row>
      <xdr:rowOff>23340</xdr:rowOff>
    </xdr:from>
    <xdr:to>
      <xdr:col>17</xdr:col>
      <xdr:colOff>466724</xdr:colOff>
      <xdr:row>4</xdr:row>
      <xdr:rowOff>59534</xdr:rowOff>
    </xdr:to>
    <xdr:sp macro="" textlink="">
      <xdr:nvSpPr>
        <xdr:cNvPr id="10" name="TextBox 9"/>
        <xdr:cNvSpPr txBox="1"/>
      </xdr:nvSpPr>
      <xdr:spPr>
        <a:xfrm>
          <a:off x="9315450" y="594840"/>
          <a:ext cx="1771649" cy="2266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/>
            <a:t>Yaw Motion</a:t>
          </a:r>
          <a:r>
            <a:rPr lang="en-US" sz="800" baseline="0"/>
            <a:t> </a:t>
          </a:r>
          <a:r>
            <a:rPr lang="en-US" sz="800"/>
            <a:t>Limit</a:t>
          </a:r>
        </a:p>
      </xdr:txBody>
    </xdr:sp>
    <xdr:clientData/>
  </xdr:twoCellAnchor>
  <xdr:twoCellAnchor>
    <xdr:from>
      <xdr:col>16</xdr:col>
      <xdr:colOff>242888</xdr:colOff>
      <xdr:row>4</xdr:row>
      <xdr:rowOff>4759</xdr:rowOff>
    </xdr:from>
    <xdr:to>
      <xdr:col>17</xdr:col>
      <xdr:colOff>371476</xdr:colOff>
      <xdr:row>7</xdr:row>
      <xdr:rowOff>185736</xdr:rowOff>
    </xdr:to>
    <xdr:sp macro="" textlink="">
      <xdr:nvSpPr>
        <xdr:cNvPr id="12" name="Right Triangle 11"/>
        <xdr:cNvSpPr/>
      </xdr:nvSpPr>
      <xdr:spPr>
        <a:xfrm flipH="1" flipV="1">
          <a:off x="10253663" y="766759"/>
          <a:ext cx="738188" cy="752477"/>
        </a:xfrm>
        <a:prstGeom prst="rtTriangle">
          <a:avLst/>
        </a:prstGeom>
        <a:solidFill>
          <a:schemeClr val="bg1">
            <a:lumMod val="85000"/>
            <a:alpha val="50000"/>
          </a:schemeClr>
        </a:solidFill>
        <a:ln w="12700">
          <a:solidFill>
            <a:schemeClr val="l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endParaRPr 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485776</xdr:colOff>
      <xdr:row>3</xdr:row>
      <xdr:rowOff>168555</xdr:rowOff>
    </xdr:from>
    <xdr:to>
      <xdr:col>17</xdr:col>
      <xdr:colOff>428626</xdr:colOff>
      <xdr:row>6</xdr:row>
      <xdr:rowOff>66649</xdr:rowOff>
    </xdr:to>
    <xdr:sp macro="" textlink="">
      <xdr:nvSpPr>
        <xdr:cNvPr id="13" name="TextBox 12"/>
        <xdr:cNvSpPr txBox="1"/>
      </xdr:nvSpPr>
      <xdr:spPr>
        <a:xfrm>
          <a:off x="10496551" y="740055"/>
          <a:ext cx="552450" cy="4695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/>
            <a:t>Actuator</a:t>
          </a:r>
          <a:br>
            <a:rPr lang="en-US" sz="800"/>
          </a:br>
          <a:r>
            <a:rPr lang="en-US" sz="800"/>
            <a:t>Force</a:t>
          </a:r>
          <a:br>
            <a:rPr lang="en-US" sz="800"/>
          </a:br>
          <a:r>
            <a:rPr lang="en-US" sz="800"/>
            <a:t>Limit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pane ySplit="3" topLeftCell="A4" activePane="bottomLeft" state="frozen"/>
      <selection pane="bottomLeft"/>
    </sheetView>
  </sheetViews>
  <sheetFormatPr defaultRowHeight="15" x14ac:dyDescent="0.25"/>
  <sheetData>
    <row r="1" spans="1:12" x14ac:dyDescent="0.25">
      <c r="D1" s="37" t="s">
        <v>8</v>
      </c>
      <c r="E1" s="37"/>
      <c r="F1" s="37" t="s">
        <v>21</v>
      </c>
      <c r="G1" s="37"/>
      <c r="H1" s="37" t="s">
        <v>22</v>
      </c>
      <c r="I1" s="37"/>
      <c r="J1" s="37" t="s">
        <v>7</v>
      </c>
      <c r="K1" s="37"/>
      <c r="L1" s="37"/>
    </row>
    <row r="2" spans="1:12" x14ac:dyDescent="0.25">
      <c r="A2" s="32" t="s">
        <v>4</v>
      </c>
      <c r="B2" s="32" t="s">
        <v>9</v>
      </c>
      <c r="C2" s="32" t="s">
        <v>2</v>
      </c>
      <c r="D2" s="32" t="s">
        <v>1</v>
      </c>
      <c r="E2" s="32" t="s">
        <v>0</v>
      </c>
      <c r="F2" s="32" t="s">
        <v>19</v>
      </c>
      <c r="G2" s="32" t="s">
        <v>20</v>
      </c>
      <c r="H2" s="32" t="s">
        <v>19</v>
      </c>
      <c r="I2" s="32" t="s">
        <v>20</v>
      </c>
      <c r="J2" s="32" t="s">
        <v>1</v>
      </c>
      <c r="K2" s="32" t="s">
        <v>0</v>
      </c>
      <c r="L2" s="32" t="s">
        <v>18</v>
      </c>
    </row>
    <row r="3" spans="1:12" x14ac:dyDescent="0.25">
      <c r="A3" s="32"/>
      <c r="B3" s="32"/>
      <c r="C3" s="32"/>
      <c r="D3" s="32" t="s">
        <v>6</v>
      </c>
      <c r="E3" s="32" t="s">
        <v>6</v>
      </c>
      <c r="F3" s="32" t="s">
        <v>5</v>
      </c>
      <c r="G3" s="32" t="s">
        <v>5</v>
      </c>
      <c r="H3" s="32" t="s">
        <v>5</v>
      </c>
      <c r="I3" s="32" t="s">
        <v>5</v>
      </c>
      <c r="J3" s="32" t="s">
        <v>6</v>
      </c>
      <c r="K3" s="32" t="s">
        <v>6</v>
      </c>
      <c r="L3" s="32" t="s">
        <v>6</v>
      </c>
    </row>
    <row r="4" spans="1:12" x14ac:dyDescent="0.25">
      <c r="A4" s="36" t="s">
        <v>11</v>
      </c>
      <c r="B4" s="4">
        <v>41995</v>
      </c>
      <c r="C4" s="1"/>
      <c r="D4" s="2">
        <v>9.9999999999999995E-7</v>
      </c>
      <c r="E4" s="2">
        <v>0</v>
      </c>
      <c r="F4" s="20">
        <f t="shared" ref="F4:F6" si="0">-E4</f>
        <v>0</v>
      </c>
      <c r="G4" s="20">
        <f t="shared" ref="G4:G6" si="1">D4</f>
        <v>9.9999999999999995E-7</v>
      </c>
      <c r="H4" s="20"/>
      <c r="I4" s="20"/>
      <c r="J4" s="14"/>
      <c r="K4" s="14"/>
      <c r="L4" s="2"/>
    </row>
    <row r="5" spans="1:12" x14ac:dyDescent="0.25">
      <c r="A5" s="36"/>
      <c r="B5" s="4">
        <v>41995</v>
      </c>
      <c r="C5" s="1"/>
      <c r="D5" s="2">
        <v>100</v>
      </c>
      <c r="E5" s="2">
        <v>0</v>
      </c>
      <c r="F5" s="20">
        <f t="shared" si="0"/>
        <v>0</v>
      </c>
      <c r="G5" s="20">
        <f t="shared" si="1"/>
        <v>100</v>
      </c>
      <c r="H5" s="14"/>
      <c r="I5" s="14"/>
      <c r="J5" s="14"/>
      <c r="K5" s="14"/>
      <c r="L5" s="2"/>
    </row>
    <row r="6" spans="1:12" x14ac:dyDescent="0.25">
      <c r="A6" s="36"/>
      <c r="B6" s="4">
        <v>41995</v>
      </c>
      <c r="C6" s="1"/>
      <c r="D6" s="2">
        <v>-100</v>
      </c>
      <c r="E6" s="2">
        <v>0</v>
      </c>
      <c r="F6" s="20">
        <f t="shared" si="0"/>
        <v>0</v>
      </c>
      <c r="G6" s="20">
        <f t="shared" si="1"/>
        <v>-100</v>
      </c>
      <c r="H6" s="20"/>
      <c r="I6" s="20"/>
      <c r="J6" s="14"/>
      <c r="K6" s="14"/>
      <c r="L6" s="2"/>
    </row>
    <row r="7" spans="1:12" x14ac:dyDescent="0.25">
      <c r="A7" s="36"/>
      <c r="B7" s="4"/>
      <c r="C7" s="1"/>
      <c r="D7" s="2"/>
      <c r="E7" s="2"/>
      <c r="F7" s="20"/>
      <c r="G7" s="20"/>
      <c r="H7" s="20"/>
      <c r="I7" s="20"/>
      <c r="J7" s="14"/>
      <c r="K7" s="14"/>
      <c r="L7" s="2"/>
    </row>
    <row r="8" spans="1:12" x14ac:dyDescent="0.25">
      <c r="A8" s="36"/>
      <c r="B8" s="4"/>
      <c r="C8" s="1"/>
      <c r="D8" s="2"/>
      <c r="E8" s="2"/>
      <c r="F8" s="20"/>
      <c r="G8" s="20"/>
      <c r="H8" s="20"/>
      <c r="I8" s="20"/>
      <c r="J8" s="14"/>
      <c r="K8" s="14"/>
      <c r="L8" s="2"/>
    </row>
    <row r="9" spans="1:12" x14ac:dyDescent="0.25">
      <c r="A9" s="36"/>
      <c r="B9" s="4"/>
      <c r="C9" s="1"/>
      <c r="D9" s="2"/>
      <c r="E9" s="2"/>
      <c r="F9" s="20"/>
      <c r="G9" s="20"/>
      <c r="H9" s="20"/>
      <c r="I9" s="20"/>
      <c r="J9" s="14"/>
      <c r="K9" s="14"/>
      <c r="L9" s="2"/>
    </row>
    <row r="10" spans="1:12" x14ac:dyDescent="0.25">
      <c r="A10" s="36"/>
      <c r="B10" s="4"/>
      <c r="C10" s="1"/>
      <c r="D10" s="2"/>
      <c r="E10" s="2"/>
      <c r="F10" s="20"/>
      <c r="G10" s="20"/>
      <c r="H10" s="20"/>
      <c r="I10" s="20"/>
      <c r="J10" s="14"/>
      <c r="K10" s="14"/>
      <c r="L10" s="2"/>
    </row>
    <row r="11" spans="1:12" x14ac:dyDescent="0.25">
      <c r="A11" s="36"/>
      <c r="B11" s="4"/>
      <c r="C11" s="1"/>
      <c r="D11" s="2"/>
      <c r="E11" s="2"/>
      <c r="F11" s="20"/>
      <c r="G11" s="20"/>
      <c r="H11" s="20"/>
      <c r="I11" s="20"/>
      <c r="J11" s="14"/>
      <c r="K11" s="14"/>
      <c r="L11" s="2"/>
    </row>
    <row r="12" spans="1:12" x14ac:dyDescent="0.25">
      <c r="A12" s="36"/>
      <c r="B12" s="4"/>
      <c r="C12" s="1"/>
      <c r="D12" s="2"/>
      <c r="E12" s="2"/>
      <c r="F12" s="20"/>
      <c r="G12" s="20"/>
      <c r="H12" s="20"/>
      <c r="I12" s="20"/>
      <c r="J12" s="14"/>
      <c r="K12" s="14"/>
      <c r="L12" s="2"/>
    </row>
  </sheetData>
  <mergeCells count="5">
    <mergeCell ref="D1:E1"/>
    <mergeCell ref="F1:G1"/>
    <mergeCell ref="H1:I1"/>
    <mergeCell ref="J1:L1"/>
    <mergeCell ref="A4:A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Normal="100" workbookViewId="0">
      <pane ySplit="3" topLeftCell="A4" activePane="bottomLeft" state="frozen"/>
      <selection pane="bottomLeft" sqref="A1:L12"/>
    </sheetView>
  </sheetViews>
  <sheetFormatPr defaultRowHeight="15" x14ac:dyDescent="0.25"/>
  <cols>
    <col min="1" max="1" width="5.7109375" customWidth="1"/>
    <col min="2" max="3" width="9.85546875" customWidth="1"/>
    <col min="4" max="12" width="6.7109375" customWidth="1"/>
    <col min="13" max="13" width="36.85546875" customWidth="1"/>
  </cols>
  <sheetData>
    <row r="1" spans="1:13" x14ac:dyDescent="0.25">
      <c r="D1" s="37" t="s">
        <v>8</v>
      </c>
      <c r="E1" s="37"/>
      <c r="F1" s="37" t="s">
        <v>21</v>
      </c>
      <c r="G1" s="37"/>
      <c r="H1" s="37" t="s">
        <v>22</v>
      </c>
      <c r="I1" s="37"/>
      <c r="J1" s="37" t="s">
        <v>7</v>
      </c>
      <c r="K1" s="37"/>
      <c r="L1" s="37"/>
    </row>
    <row r="2" spans="1:13" x14ac:dyDescent="0.25">
      <c r="A2" s="26" t="s">
        <v>4</v>
      </c>
      <c r="B2" s="26" t="s">
        <v>9</v>
      </c>
      <c r="C2" s="26" t="s">
        <v>2</v>
      </c>
      <c r="D2" s="26" t="s">
        <v>1</v>
      </c>
      <c r="E2" s="26" t="s">
        <v>0</v>
      </c>
      <c r="F2" s="26" t="s">
        <v>19</v>
      </c>
      <c r="G2" s="26" t="s">
        <v>20</v>
      </c>
      <c r="H2" s="26" t="s">
        <v>19</v>
      </c>
      <c r="I2" s="26" t="s">
        <v>20</v>
      </c>
      <c r="J2" s="26" t="s">
        <v>1</v>
      </c>
      <c r="K2" s="26" t="s">
        <v>0</v>
      </c>
      <c r="L2" s="26" t="s">
        <v>18</v>
      </c>
      <c r="M2" t="s">
        <v>3</v>
      </c>
    </row>
    <row r="3" spans="1:13" x14ac:dyDescent="0.25">
      <c r="A3" s="26"/>
      <c r="B3" s="26"/>
      <c r="C3" s="26"/>
      <c r="D3" s="26" t="s">
        <v>6</v>
      </c>
      <c r="E3" s="26" t="s">
        <v>6</v>
      </c>
      <c r="F3" s="26" t="s">
        <v>5</v>
      </c>
      <c r="G3" s="26" t="s">
        <v>5</v>
      </c>
      <c r="H3" s="26" t="s">
        <v>5</v>
      </c>
      <c r="I3" s="26" t="s">
        <v>5</v>
      </c>
      <c r="J3" s="26" t="s">
        <v>6</v>
      </c>
      <c r="K3" s="26" t="s">
        <v>6</v>
      </c>
      <c r="L3" s="26" t="s">
        <v>6</v>
      </c>
    </row>
    <row r="4" spans="1:13" x14ac:dyDescent="0.25">
      <c r="A4" s="36" t="s">
        <v>11</v>
      </c>
      <c r="B4" s="4">
        <v>41962</v>
      </c>
      <c r="C4" s="1"/>
      <c r="D4" s="2">
        <v>9.9999999999999995E-7</v>
      </c>
      <c r="E4" s="2">
        <v>0</v>
      </c>
      <c r="F4" s="20">
        <f t="shared" ref="F4:F19" si="0">-E4</f>
        <v>0</v>
      </c>
      <c r="G4" s="20">
        <f t="shared" ref="G4:G19" si="1">D4</f>
        <v>9.9999999999999995E-7</v>
      </c>
      <c r="H4" s="20">
        <v>0</v>
      </c>
      <c r="I4" s="20">
        <v>0</v>
      </c>
      <c r="J4" s="14">
        <v>0.5</v>
      </c>
      <c r="K4" s="14">
        <v>0</v>
      </c>
      <c r="L4" s="2">
        <f t="shared" ref="L4:L17" si="2">SQRT(J4^2+K4^2)</f>
        <v>0.5</v>
      </c>
      <c r="M4" t="s">
        <v>50</v>
      </c>
    </row>
    <row r="5" spans="1:13" x14ac:dyDescent="0.25">
      <c r="A5" s="36"/>
      <c r="B5" s="4">
        <v>41962</v>
      </c>
      <c r="C5" s="1"/>
      <c r="D5" s="2">
        <v>100</v>
      </c>
      <c r="E5" s="2">
        <v>0</v>
      </c>
      <c r="F5" s="20">
        <f t="shared" si="0"/>
        <v>0</v>
      </c>
      <c r="G5" s="20">
        <f t="shared" si="1"/>
        <v>100</v>
      </c>
      <c r="H5" s="14">
        <v>-8</v>
      </c>
      <c r="I5" s="14">
        <v>145</v>
      </c>
      <c r="J5" s="14">
        <v>98</v>
      </c>
      <c r="K5" s="14">
        <v>0</v>
      </c>
      <c r="L5" s="2">
        <f t="shared" si="2"/>
        <v>98</v>
      </c>
    </row>
    <row r="6" spans="1:13" x14ac:dyDescent="0.25">
      <c r="A6" s="36"/>
      <c r="B6" s="4">
        <v>41962</v>
      </c>
      <c r="C6" s="1"/>
      <c r="D6" s="2">
        <v>200</v>
      </c>
      <c r="E6" s="2">
        <v>0</v>
      </c>
      <c r="F6" s="20">
        <f t="shared" si="0"/>
        <v>0</v>
      </c>
      <c r="G6" s="20">
        <f t="shared" si="1"/>
        <v>200</v>
      </c>
      <c r="H6" s="20">
        <v>-10</v>
      </c>
      <c r="I6" s="20">
        <v>313</v>
      </c>
      <c r="J6" s="14">
        <v>195</v>
      </c>
      <c r="K6" s="14">
        <v>0</v>
      </c>
      <c r="L6" s="2">
        <f t="shared" si="2"/>
        <v>195</v>
      </c>
    </row>
    <row r="7" spans="1:13" x14ac:dyDescent="0.25">
      <c r="A7" s="36"/>
      <c r="B7" s="4">
        <v>41962</v>
      </c>
      <c r="C7" s="1"/>
      <c r="D7" s="2">
        <v>300</v>
      </c>
      <c r="E7" s="2">
        <v>0</v>
      </c>
      <c r="F7" s="20">
        <f t="shared" si="0"/>
        <v>0</v>
      </c>
      <c r="G7" s="20">
        <f t="shared" si="1"/>
        <v>300</v>
      </c>
      <c r="H7" s="20">
        <v>-10</v>
      </c>
      <c r="I7" s="20">
        <v>480</v>
      </c>
      <c r="J7" s="14">
        <v>300</v>
      </c>
      <c r="K7" s="14">
        <v>2</v>
      </c>
      <c r="L7" s="2">
        <f t="shared" si="2"/>
        <v>300.00666659259423</v>
      </c>
    </row>
    <row r="8" spans="1:13" x14ac:dyDescent="0.25">
      <c r="A8" s="36"/>
      <c r="B8" s="4">
        <v>41962</v>
      </c>
      <c r="C8" s="1"/>
      <c r="D8" s="2">
        <v>9.9999999999999995E-7</v>
      </c>
      <c r="E8" s="2">
        <v>0</v>
      </c>
      <c r="F8" s="20">
        <f t="shared" si="0"/>
        <v>0</v>
      </c>
      <c r="G8" s="20">
        <f t="shared" si="1"/>
        <v>9.9999999999999995E-7</v>
      </c>
      <c r="H8" s="20">
        <v>0</v>
      </c>
      <c r="I8" s="20">
        <v>0</v>
      </c>
      <c r="J8" s="14">
        <v>0</v>
      </c>
      <c r="K8" s="14">
        <v>0</v>
      </c>
      <c r="L8" s="2">
        <f t="shared" si="2"/>
        <v>0</v>
      </c>
    </row>
    <row r="9" spans="1:13" x14ac:dyDescent="0.25">
      <c r="A9" s="36"/>
      <c r="B9" s="4">
        <v>41962</v>
      </c>
      <c r="C9" s="1"/>
      <c r="D9" s="2">
        <v>-100</v>
      </c>
      <c r="E9" s="2">
        <v>0</v>
      </c>
      <c r="F9" s="20">
        <f t="shared" si="0"/>
        <v>0</v>
      </c>
      <c r="G9" s="20">
        <f t="shared" si="1"/>
        <v>-100</v>
      </c>
      <c r="H9" s="20">
        <v>0</v>
      </c>
      <c r="I9" s="20">
        <v>-92</v>
      </c>
      <c r="J9" s="14">
        <v>-99</v>
      </c>
      <c r="K9" s="14">
        <v>1</v>
      </c>
      <c r="L9" s="2">
        <f t="shared" si="2"/>
        <v>99.005050376230813</v>
      </c>
    </row>
    <row r="10" spans="1:13" x14ac:dyDescent="0.25">
      <c r="A10" s="36"/>
      <c r="B10" s="4">
        <v>41962</v>
      </c>
      <c r="C10" s="1"/>
      <c r="D10" s="2">
        <v>-200</v>
      </c>
      <c r="E10" s="2">
        <v>0</v>
      </c>
      <c r="F10" s="20">
        <f t="shared" si="0"/>
        <v>0</v>
      </c>
      <c r="G10" s="20">
        <f t="shared" si="1"/>
        <v>-200</v>
      </c>
      <c r="H10" s="20">
        <v>0</v>
      </c>
      <c r="I10" s="20">
        <v>-199</v>
      </c>
      <c r="J10" s="14">
        <v>-200</v>
      </c>
      <c r="K10" s="14">
        <v>-4</v>
      </c>
      <c r="L10" s="2">
        <f t="shared" si="2"/>
        <v>200.03999600079979</v>
      </c>
    </row>
    <row r="11" spans="1:13" x14ac:dyDescent="0.25">
      <c r="A11" s="36"/>
      <c r="B11" s="4">
        <v>41962</v>
      </c>
      <c r="C11" s="1"/>
      <c r="D11" s="2">
        <v>-300</v>
      </c>
      <c r="E11" s="2">
        <v>0</v>
      </c>
      <c r="F11" s="20">
        <f t="shared" si="0"/>
        <v>0</v>
      </c>
      <c r="G11" s="20">
        <f t="shared" si="1"/>
        <v>-300</v>
      </c>
      <c r="H11" s="20">
        <v>-38</v>
      </c>
      <c r="I11" s="20">
        <v>-365</v>
      </c>
      <c r="J11" s="14">
        <v>-298</v>
      </c>
      <c r="K11" s="14">
        <v>-2</v>
      </c>
      <c r="L11" s="2">
        <f t="shared" si="2"/>
        <v>298.00671133382212</v>
      </c>
    </row>
    <row r="12" spans="1:13" x14ac:dyDescent="0.25">
      <c r="A12" s="36"/>
      <c r="B12" s="4">
        <v>41962</v>
      </c>
      <c r="C12" s="1"/>
      <c r="D12" s="2">
        <v>9.9999999999999995E-7</v>
      </c>
      <c r="E12" s="2">
        <v>0</v>
      </c>
      <c r="F12" s="20">
        <f t="shared" si="0"/>
        <v>0</v>
      </c>
      <c r="G12" s="20">
        <f t="shared" si="1"/>
        <v>9.9999999999999995E-7</v>
      </c>
      <c r="H12" s="20">
        <v>0</v>
      </c>
      <c r="I12" s="20">
        <v>0</v>
      </c>
      <c r="J12" s="14">
        <v>0</v>
      </c>
      <c r="K12" s="14">
        <v>0</v>
      </c>
      <c r="L12" s="2">
        <f t="shared" si="2"/>
        <v>0</v>
      </c>
      <c r="M12" t="s">
        <v>25</v>
      </c>
    </row>
    <row r="13" spans="1:13" x14ac:dyDescent="0.25">
      <c r="A13" s="36" t="s">
        <v>12</v>
      </c>
      <c r="B13" s="4">
        <v>41962</v>
      </c>
      <c r="C13" s="1"/>
      <c r="D13" s="2">
        <v>0</v>
      </c>
      <c r="E13" s="2">
        <v>0</v>
      </c>
      <c r="F13" s="20">
        <f t="shared" si="0"/>
        <v>0</v>
      </c>
      <c r="G13" s="20">
        <f t="shared" si="1"/>
        <v>0</v>
      </c>
      <c r="H13" s="27"/>
      <c r="I13" s="27"/>
      <c r="J13" s="15"/>
      <c r="K13" s="15"/>
      <c r="L13" s="13"/>
      <c r="M13" t="s">
        <v>27</v>
      </c>
    </row>
    <row r="14" spans="1:13" x14ac:dyDescent="0.25">
      <c r="A14" s="36"/>
      <c r="B14" s="4">
        <v>41962</v>
      </c>
      <c r="C14" s="1"/>
      <c r="D14" s="2">
        <v>100</v>
      </c>
      <c r="E14" s="2">
        <v>-100</v>
      </c>
      <c r="F14" s="20">
        <f t="shared" si="0"/>
        <v>100</v>
      </c>
      <c r="G14" s="20">
        <f t="shared" si="1"/>
        <v>100</v>
      </c>
      <c r="H14" s="20">
        <v>115</v>
      </c>
      <c r="I14" s="20">
        <v>140</v>
      </c>
      <c r="J14" s="14">
        <v>101</v>
      </c>
      <c r="K14" s="14">
        <v>-98</v>
      </c>
      <c r="L14" s="2">
        <f t="shared" si="2"/>
        <v>140.73023839957068</v>
      </c>
    </row>
    <row r="15" spans="1:13" x14ac:dyDescent="0.25">
      <c r="A15" s="36"/>
      <c r="B15" s="4">
        <v>41962</v>
      </c>
      <c r="C15" s="1"/>
      <c r="D15" s="2">
        <v>200</v>
      </c>
      <c r="E15" s="2">
        <v>-100</v>
      </c>
      <c r="F15" s="20">
        <f t="shared" si="0"/>
        <v>100</v>
      </c>
      <c r="G15" s="20">
        <f t="shared" si="1"/>
        <v>200</v>
      </c>
      <c r="H15" s="20">
        <v>145</v>
      </c>
      <c r="I15" s="20">
        <v>298</v>
      </c>
      <c r="J15" s="2">
        <v>200</v>
      </c>
      <c r="K15" s="2">
        <v>-99</v>
      </c>
      <c r="L15" s="2">
        <f t="shared" si="2"/>
        <v>223.16137658654108</v>
      </c>
    </row>
    <row r="16" spans="1:13" x14ac:dyDescent="0.25">
      <c r="A16" s="36"/>
      <c r="B16" s="4">
        <v>41962</v>
      </c>
      <c r="C16" s="1"/>
      <c r="D16" s="2">
        <v>300</v>
      </c>
      <c r="E16" s="2">
        <v>-100</v>
      </c>
      <c r="F16" s="20">
        <f t="shared" si="0"/>
        <v>100</v>
      </c>
      <c r="G16" s="20">
        <f t="shared" si="1"/>
        <v>300</v>
      </c>
      <c r="H16" s="30"/>
      <c r="I16" s="30"/>
      <c r="J16" s="13"/>
      <c r="K16" s="13"/>
      <c r="L16" s="13"/>
      <c r="M16" t="s">
        <v>26</v>
      </c>
    </row>
    <row r="17" spans="1:13" x14ac:dyDescent="0.25">
      <c r="A17" s="36"/>
      <c r="B17" s="4">
        <v>41962</v>
      </c>
      <c r="C17" s="1"/>
      <c r="D17" s="2">
        <v>9.9999999999999995E-7</v>
      </c>
      <c r="E17" s="2">
        <v>-100</v>
      </c>
      <c r="F17" s="20">
        <f t="shared" si="0"/>
        <v>100</v>
      </c>
      <c r="G17" s="20">
        <f t="shared" si="1"/>
        <v>9.9999999999999995E-7</v>
      </c>
      <c r="H17" s="20">
        <v>92</v>
      </c>
      <c r="I17" s="20">
        <v>0</v>
      </c>
      <c r="J17" s="2">
        <v>-2</v>
      </c>
      <c r="K17" s="2">
        <v>-100</v>
      </c>
      <c r="L17" s="2">
        <f t="shared" si="2"/>
        <v>100.01999800039989</v>
      </c>
    </row>
    <row r="18" spans="1:13" x14ac:dyDescent="0.25">
      <c r="A18" s="36"/>
      <c r="B18" s="4">
        <v>41962</v>
      </c>
      <c r="C18" s="1"/>
      <c r="D18" s="2">
        <v>-100</v>
      </c>
      <c r="E18" s="2">
        <v>-100</v>
      </c>
      <c r="F18" s="20">
        <f t="shared" si="0"/>
        <v>100</v>
      </c>
      <c r="G18" s="20">
        <f t="shared" si="1"/>
        <v>-100</v>
      </c>
      <c r="H18" s="20">
        <v>93</v>
      </c>
      <c r="I18" s="20">
        <v>-90</v>
      </c>
      <c r="J18" s="2">
        <v>-100</v>
      </c>
      <c r="K18" s="2">
        <v>-100</v>
      </c>
      <c r="L18" s="2">
        <f>SQRT(J18^2+K18^2)</f>
        <v>141.42135623730951</v>
      </c>
    </row>
    <row r="19" spans="1:13" x14ac:dyDescent="0.25">
      <c r="A19" s="36"/>
      <c r="B19" s="4">
        <v>41962</v>
      </c>
      <c r="C19" s="1"/>
      <c r="D19" s="2">
        <v>-200</v>
      </c>
      <c r="E19" s="2">
        <v>-100</v>
      </c>
      <c r="F19" s="20">
        <f t="shared" si="0"/>
        <v>100</v>
      </c>
      <c r="G19" s="20">
        <f t="shared" si="1"/>
        <v>-200</v>
      </c>
      <c r="H19" s="20">
        <v>102</v>
      </c>
      <c r="I19" s="20">
        <v>-205</v>
      </c>
      <c r="J19" s="2">
        <v>-200</v>
      </c>
      <c r="K19" s="2">
        <v>-98</v>
      </c>
      <c r="L19" s="2">
        <f t="shared" ref="L19:L62" si="3">SQRT(J19^2+K19^2)</f>
        <v>222.71955459725578</v>
      </c>
    </row>
    <row r="20" spans="1:13" x14ac:dyDescent="0.25">
      <c r="A20" s="36"/>
      <c r="B20" s="4">
        <v>41962</v>
      </c>
      <c r="C20" s="1"/>
      <c r="D20" s="2">
        <v>-300</v>
      </c>
      <c r="E20" s="2">
        <v>-100</v>
      </c>
      <c r="F20" s="20">
        <f>-E20</f>
        <v>100</v>
      </c>
      <c r="G20" s="20">
        <f>D20</f>
        <v>-300</v>
      </c>
      <c r="H20" s="20">
        <v>110</v>
      </c>
      <c r="I20" s="20">
        <v>-380</v>
      </c>
      <c r="J20" s="2">
        <v>-300</v>
      </c>
      <c r="K20" s="2">
        <v>-95</v>
      </c>
      <c r="L20" s="2">
        <f t="shared" si="3"/>
        <v>314.68237955119127</v>
      </c>
    </row>
    <row r="21" spans="1:13" x14ac:dyDescent="0.25">
      <c r="A21" s="36"/>
      <c r="B21" s="4">
        <v>41962</v>
      </c>
      <c r="C21" s="1"/>
      <c r="D21" s="2">
        <v>9.9999999999999995E-7</v>
      </c>
      <c r="E21" s="2">
        <v>0</v>
      </c>
      <c r="F21" s="20">
        <f t="shared" ref="F21:F62" si="4">-E21</f>
        <v>0</v>
      </c>
      <c r="G21" s="20">
        <f t="shared" ref="G21:G62" si="5">D21</f>
        <v>9.9999999999999995E-7</v>
      </c>
      <c r="H21" s="20">
        <v>0</v>
      </c>
      <c r="I21" s="20">
        <v>0</v>
      </c>
      <c r="J21" s="2">
        <v>0</v>
      </c>
      <c r="K21" s="2">
        <v>0</v>
      </c>
      <c r="L21" s="2">
        <f t="shared" si="3"/>
        <v>0</v>
      </c>
      <c r="M21" t="s">
        <v>25</v>
      </c>
    </row>
    <row r="22" spans="1:13" x14ac:dyDescent="0.25">
      <c r="A22" s="33" t="s">
        <v>13</v>
      </c>
      <c r="B22" s="4">
        <v>41962</v>
      </c>
      <c r="C22" s="1"/>
      <c r="D22" s="2">
        <v>0</v>
      </c>
      <c r="E22" s="2">
        <v>0</v>
      </c>
      <c r="F22" s="20">
        <f t="shared" si="4"/>
        <v>0</v>
      </c>
      <c r="G22" s="20">
        <f t="shared" si="5"/>
        <v>0</v>
      </c>
      <c r="H22" s="27"/>
      <c r="I22" s="27"/>
      <c r="J22" s="13"/>
      <c r="K22" s="13"/>
      <c r="L22" s="13"/>
      <c r="M22" t="s">
        <v>27</v>
      </c>
    </row>
    <row r="23" spans="1:13" x14ac:dyDescent="0.25">
      <c r="A23" s="33"/>
      <c r="B23" s="4">
        <v>41962</v>
      </c>
      <c r="C23" s="17"/>
      <c r="D23" s="2">
        <v>100</v>
      </c>
      <c r="E23" s="2">
        <v>-200</v>
      </c>
      <c r="F23" s="20">
        <f t="shared" si="4"/>
        <v>200</v>
      </c>
      <c r="G23" s="20">
        <f t="shared" si="5"/>
        <v>100</v>
      </c>
      <c r="H23" s="20">
        <v>295</v>
      </c>
      <c r="I23" s="20">
        <v>165</v>
      </c>
      <c r="J23" s="2">
        <v>100</v>
      </c>
      <c r="K23" s="2">
        <v>-200</v>
      </c>
      <c r="L23" s="2">
        <f t="shared" si="3"/>
        <v>223.60679774997897</v>
      </c>
    </row>
    <row r="24" spans="1:13" x14ac:dyDescent="0.25">
      <c r="A24" s="33"/>
      <c r="B24" s="4">
        <v>41962</v>
      </c>
      <c r="C24" s="5"/>
      <c r="D24" s="2">
        <v>200</v>
      </c>
      <c r="E24" s="2">
        <v>-200</v>
      </c>
      <c r="F24" s="20">
        <f t="shared" si="4"/>
        <v>200</v>
      </c>
      <c r="G24" s="20">
        <f t="shared" si="5"/>
        <v>200</v>
      </c>
      <c r="H24" s="27"/>
      <c r="I24" s="27"/>
      <c r="J24" s="13"/>
      <c r="K24" s="13"/>
      <c r="L24" s="13"/>
      <c r="M24" t="s">
        <v>26</v>
      </c>
    </row>
    <row r="25" spans="1:13" x14ac:dyDescent="0.25">
      <c r="A25" s="33"/>
      <c r="B25" s="4">
        <v>41962</v>
      </c>
      <c r="C25" s="5"/>
      <c r="D25" s="2">
        <v>300</v>
      </c>
      <c r="E25" s="2">
        <v>-200</v>
      </c>
      <c r="F25" s="20">
        <f t="shared" si="4"/>
        <v>200</v>
      </c>
      <c r="G25" s="20">
        <f t="shared" si="5"/>
        <v>300</v>
      </c>
      <c r="H25" s="27"/>
      <c r="I25" s="27"/>
      <c r="J25" s="13"/>
      <c r="K25" s="13"/>
      <c r="L25" s="13"/>
      <c r="M25" t="s">
        <v>26</v>
      </c>
    </row>
    <row r="26" spans="1:13" x14ac:dyDescent="0.25">
      <c r="A26" s="33"/>
      <c r="B26" s="4">
        <v>41962</v>
      </c>
      <c r="C26" s="5"/>
      <c r="D26" s="2">
        <v>9.9999999999999995E-7</v>
      </c>
      <c r="E26" s="2">
        <v>-200</v>
      </c>
      <c r="F26" s="20">
        <f t="shared" si="4"/>
        <v>200</v>
      </c>
      <c r="G26" s="20">
        <f t="shared" si="5"/>
        <v>9.9999999999999995E-7</v>
      </c>
      <c r="H26" s="20">
        <v>272</v>
      </c>
      <c r="I26" s="20">
        <v>22</v>
      </c>
      <c r="J26" s="2">
        <v>2</v>
      </c>
      <c r="K26" s="2">
        <v>-202</v>
      </c>
      <c r="L26" s="2">
        <f t="shared" si="3"/>
        <v>202.00990074746338</v>
      </c>
    </row>
    <row r="27" spans="1:13" x14ac:dyDescent="0.25">
      <c r="A27" s="33"/>
      <c r="B27" s="4">
        <v>41962</v>
      </c>
      <c r="C27" s="5"/>
      <c r="D27" s="2">
        <v>-100</v>
      </c>
      <c r="E27" s="2">
        <v>-200</v>
      </c>
      <c r="F27" s="20">
        <f t="shared" si="4"/>
        <v>200</v>
      </c>
      <c r="G27" s="20">
        <f t="shared" si="5"/>
        <v>-100</v>
      </c>
      <c r="H27" s="20">
        <v>258</v>
      </c>
      <c r="I27" s="20">
        <v>-115</v>
      </c>
      <c r="J27" s="2">
        <v>-100</v>
      </c>
      <c r="K27" s="2">
        <v>-200</v>
      </c>
      <c r="L27" s="2">
        <f t="shared" si="3"/>
        <v>223.60679774997897</v>
      </c>
    </row>
    <row r="28" spans="1:13" x14ac:dyDescent="0.25">
      <c r="A28" s="33"/>
      <c r="B28" s="4">
        <v>41962</v>
      </c>
      <c r="C28" s="5"/>
      <c r="D28" s="2">
        <v>-200</v>
      </c>
      <c r="E28" s="2">
        <v>-200</v>
      </c>
      <c r="F28" s="20">
        <f t="shared" si="4"/>
        <v>200</v>
      </c>
      <c r="G28" s="20">
        <f t="shared" si="5"/>
        <v>-200</v>
      </c>
      <c r="H28" s="20">
        <v>270</v>
      </c>
      <c r="I28" s="20">
        <v>-260</v>
      </c>
      <c r="J28" s="2">
        <v>-195</v>
      </c>
      <c r="K28" s="2">
        <v>-197</v>
      </c>
      <c r="L28" s="2">
        <f t="shared" si="3"/>
        <v>277.18946588930828</v>
      </c>
    </row>
    <row r="29" spans="1:13" x14ac:dyDescent="0.25">
      <c r="A29" s="33"/>
      <c r="B29" s="4">
        <v>41962</v>
      </c>
      <c r="C29" s="5"/>
      <c r="D29" s="2">
        <v>-300</v>
      </c>
      <c r="E29" s="2">
        <v>-200</v>
      </c>
      <c r="F29" s="20">
        <f t="shared" si="4"/>
        <v>200</v>
      </c>
      <c r="G29" s="20">
        <f t="shared" si="5"/>
        <v>-300</v>
      </c>
      <c r="H29" s="20">
        <v>270</v>
      </c>
      <c r="I29" s="20">
        <v>-410</v>
      </c>
      <c r="J29" s="2">
        <v>-285</v>
      </c>
      <c r="K29" s="2">
        <v>-185</v>
      </c>
      <c r="L29" s="2">
        <f t="shared" si="3"/>
        <v>339.77934016064012</v>
      </c>
    </row>
    <row r="30" spans="1:13" x14ac:dyDescent="0.25">
      <c r="A30" s="33"/>
      <c r="B30" s="4">
        <v>41962</v>
      </c>
      <c r="C30" s="5"/>
      <c r="D30" s="2">
        <v>9.9999999999999995E-7</v>
      </c>
      <c r="E30" s="2">
        <v>0</v>
      </c>
      <c r="F30" s="20">
        <f t="shared" si="4"/>
        <v>0</v>
      </c>
      <c r="G30" s="20">
        <f t="shared" si="5"/>
        <v>9.9999999999999995E-7</v>
      </c>
      <c r="H30" s="20">
        <v>0</v>
      </c>
      <c r="I30" s="20">
        <v>0</v>
      </c>
      <c r="J30" s="2">
        <v>0</v>
      </c>
      <c r="K30" s="2">
        <v>0</v>
      </c>
      <c r="L30" s="2">
        <f t="shared" si="3"/>
        <v>0</v>
      </c>
      <c r="M30" t="s">
        <v>25</v>
      </c>
    </row>
    <row r="31" spans="1:13" x14ac:dyDescent="0.25">
      <c r="A31" s="33" t="s">
        <v>14</v>
      </c>
      <c r="B31" s="4">
        <v>41962</v>
      </c>
      <c r="C31" s="5"/>
      <c r="D31" s="2">
        <v>0</v>
      </c>
      <c r="E31" s="2">
        <v>0</v>
      </c>
      <c r="F31" s="20">
        <f t="shared" si="4"/>
        <v>0</v>
      </c>
      <c r="G31" s="20">
        <f t="shared" si="5"/>
        <v>0</v>
      </c>
      <c r="H31" s="29"/>
      <c r="I31" s="29"/>
      <c r="J31" s="13"/>
      <c r="K31" s="13"/>
      <c r="L31" s="13"/>
      <c r="M31" t="s">
        <v>27</v>
      </c>
    </row>
    <row r="32" spans="1:13" x14ac:dyDescent="0.25">
      <c r="A32" s="33"/>
      <c r="B32" s="4">
        <v>41962</v>
      </c>
      <c r="C32" s="5"/>
      <c r="D32" s="2">
        <v>100</v>
      </c>
      <c r="E32" s="2">
        <v>-300</v>
      </c>
      <c r="F32" s="20">
        <f t="shared" si="4"/>
        <v>300</v>
      </c>
      <c r="G32" s="20">
        <f t="shared" si="5"/>
        <v>100</v>
      </c>
      <c r="H32" s="20">
        <v>375</v>
      </c>
      <c r="I32" s="20">
        <v>170</v>
      </c>
      <c r="J32" s="2">
        <v>98</v>
      </c>
      <c r="K32" s="2">
        <v>-230</v>
      </c>
      <c r="L32" s="2">
        <f t="shared" si="3"/>
        <v>250.00799987200409</v>
      </c>
      <c r="M32" t="s">
        <v>26</v>
      </c>
    </row>
    <row r="33" spans="1:13" x14ac:dyDescent="0.25">
      <c r="A33" s="33"/>
      <c r="B33" s="4">
        <v>41962</v>
      </c>
      <c r="C33" s="5"/>
      <c r="D33" s="2">
        <v>200</v>
      </c>
      <c r="E33" s="2">
        <v>-300</v>
      </c>
      <c r="F33" s="20">
        <f t="shared" si="4"/>
        <v>300</v>
      </c>
      <c r="G33" s="20">
        <f t="shared" si="5"/>
        <v>200</v>
      </c>
      <c r="H33" s="29"/>
      <c r="I33" s="29"/>
      <c r="J33" s="13"/>
      <c r="K33" s="13"/>
      <c r="L33" s="13"/>
    </row>
    <row r="34" spans="1:13" x14ac:dyDescent="0.25">
      <c r="A34" s="33"/>
      <c r="B34" s="4">
        <v>41962</v>
      </c>
      <c r="C34" s="5"/>
      <c r="D34" s="2">
        <v>9.9999999999999995E-7</v>
      </c>
      <c r="E34" s="2">
        <v>-300</v>
      </c>
      <c r="F34" s="20">
        <f t="shared" si="4"/>
        <v>300</v>
      </c>
      <c r="G34" s="20">
        <f t="shared" si="5"/>
        <v>9.9999999999999995E-7</v>
      </c>
      <c r="H34" s="20">
        <v>375</v>
      </c>
      <c r="I34" s="20">
        <v>0</v>
      </c>
      <c r="J34" s="2">
        <v>-12</v>
      </c>
      <c r="K34" s="2">
        <v>-248</v>
      </c>
      <c r="L34" s="2">
        <f t="shared" si="3"/>
        <v>248.29015284541592</v>
      </c>
    </row>
    <row r="35" spans="1:13" x14ac:dyDescent="0.25">
      <c r="A35" s="33"/>
      <c r="B35" s="4">
        <v>41962</v>
      </c>
      <c r="C35" s="5"/>
      <c r="D35" s="2">
        <v>-100</v>
      </c>
      <c r="E35" s="2">
        <v>-300</v>
      </c>
      <c r="F35" s="20">
        <f t="shared" si="4"/>
        <v>300</v>
      </c>
      <c r="G35" s="20">
        <f t="shared" si="5"/>
        <v>-100</v>
      </c>
      <c r="H35" s="29"/>
      <c r="I35" s="29"/>
      <c r="J35" s="13"/>
      <c r="K35" s="13"/>
      <c r="L35" s="13"/>
    </row>
    <row r="36" spans="1:13" x14ac:dyDescent="0.25">
      <c r="A36" s="33"/>
      <c r="B36" s="4">
        <v>41962</v>
      </c>
      <c r="C36" s="5"/>
      <c r="D36" s="2">
        <v>-200</v>
      </c>
      <c r="E36" s="2">
        <v>-300</v>
      </c>
      <c r="F36" s="20">
        <f t="shared" si="4"/>
        <v>300</v>
      </c>
      <c r="G36" s="20">
        <f t="shared" si="5"/>
        <v>-200</v>
      </c>
      <c r="H36" s="29"/>
      <c r="I36" s="29"/>
      <c r="J36" s="13"/>
      <c r="K36" s="13"/>
      <c r="L36" s="13"/>
    </row>
    <row r="37" spans="1:13" x14ac:dyDescent="0.25">
      <c r="A37" s="33"/>
      <c r="B37" s="4">
        <v>41962</v>
      </c>
      <c r="C37" s="5"/>
      <c r="D37" s="2">
        <v>9.9999999999999995E-7</v>
      </c>
      <c r="E37" s="2">
        <v>0</v>
      </c>
      <c r="F37" s="20">
        <f t="shared" si="4"/>
        <v>0</v>
      </c>
      <c r="G37" s="20">
        <f t="shared" si="5"/>
        <v>9.9999999999999995E-7</v>
      </c>
      <c r="H37" s="28">
        <v>0</v>
      </c>
      <c r="I37" s="28">
        <v>0</v>
      </c>
      <c r="J37" s="2">
        <v>-1</v>
      </c>
      <c r="K37" s="2">
        <v>2</v>
      </c>
      <c r="L37" s="2">
        <f t="shared" si="3"/>
        <v>2.2360679774997898</v>
      </c>
    </row>
    <row r="38" spans="1:13" x14ac:dyDescent="0.25">
      <c r="A38" s="33" t="s">
        <v>15</v>
      </c>
      <c r="B38" s="4">
        <v>41962</v>
      </c>
      <c r="C38" s="5"/>
      <c r="D38" s="2">
        <v>0</v>
      </c>
      <c r="E38" s="2">
        <v>0</v>
      </c>
      <c r="F38" s="20">
        <f t="shared" si="4"/>
        <v>0</v>
      </c>
      <c r="G38" s="20">
        <f t="shared" si="5"/>
        <v>0</v>
      </c>
      <c r="H38" s="28">
        <v>0</v>
      </c>
      <c r="I38" s="28">
        <v>0</v>
      </c>
      <c r="J38" s="2">
        <v>1</v>
      </c>
      <c r="K38" s="2">
        <v>1</v>
      </c>
      <c r="L38" s="2">
        <f t="shared" si="3"/>
        <v>1.4142135623730951</v>
      </c>
      <c r="M38" t="s">
        <v>51</v>
      </c>
    </row>
    <row r="39" spans="1:13" x14ac:dyDescent="0.25">
      <c r="A39" s="33"/>
      <c r="B39" s="4">
        <v>41962</v>
      </c>
      <c r="C39" s="5"/>
      <c r="D39" s="2">
        <v>100</v>
      </c>
      <c r="E39" s="2">
        <v>100</v>
      </c>
      <c r="F39" s="20">
        <f t="shared" si="4"/>
        <v>-100</v>
      </c>
      <c r="G39" s="20">
        <f t="shared" si="5"/>
        <v>100</v>
      </c>
      <c r="H39" s="20">
        <v>-90</v>
      </c>
      <c r="I39" s="20">
        <v>130</v>
      </c>
      <c r="J39" s="2">
        <v>98</v>
      </c>
      <c r="K39" s="2">
        <v>98</v>
      </c>
      <c r="L39" s="2">
        <f t="shared" si="3"/>
        <v>138.59292911256333</v>
      </c>
    </row>
    <row r="40" spans="1:13" x14ac:dyDescent="0.25">
      <c r="A40" s="33"/>
      <c r="B40" s="4">
        <v>41962</v>
      </c>
      <c r="C40" s="5"/>
      <c r="D40" s="2">
        <v>200</v>
      </c>
      <c r="E40" s="2">
        <v>100</v>
      </c>
      <c r="F40" s="20">
        <f t="shared" si="4"/>
        <v>-100</v>
      </c>
      <c r="G40" s="20">
        <f t="shared" si="5"/>
        <v>200</v>
      </c>
      <c r="H40" s="20">
        <v>-90</v>
      </c>
      <c r="I40" s="20">
        <v>305</v>
      </c>
      <c r="J40" s="2">
        <v>201</v>
      </c>
      <c r="K40" s="2">
        <v>100</v>
      </c>
      <c r="L40" s="2">
        <f t="shared" si="3"/>
        <v>224.50167037240502</v>
      </c>
    </row>
    <row r="41" spans="1:13" x14ac:dyDescent="0.25">
      <c r="A41" s="33"/>
      <c r="B41" s="4">
        <v>41962</v>
      </c>
      <c r="C41" s="5"/>
      <c r="D41" s="2">
        <v>300</v>
      </c>
      <c r="E41" s="2">
        <v>100</v>
      </c>
      <c r="F41" s="20">
        <f t="shared" si="4"/>
        <v>-100</v>
      </c>
      <c r="G41" s="20">
        <f t="shared" si="5"/>
        <v>300</v>
      </c>
      <c r="H41" s="20">
        <v>-85</v>
      </c>
      <c r="I41" s="20">
        <v>470</v>
      </c>
      <c r="J41" s="2">
        <v>295</v>
      </c>
      <c r="K41" s="2">
        <v>98</v>
      </c>
      <c r="L41" s="2">
        <f t="shared" si="3"/>
        <v>310.85205484281425</v>
      </c>
    </row>
    <row r="42" spans="1:13" x14ac:dyDescent="0.25">
      <c r="A42" s="33"/>
      <c r="B42" s="4">
        <v>41962</v>
      </c>
      <c r="C42" s="5"/>
      <c r="D42" s="2">
        <v>9.9999999999999995E-7</v>
      </c>
      <c r="E42" s="2">
        <v>100</v>
      </c>
      <c r="F42" s="20">
        <f t="shared" si="4"/>
        <v>-100</v>
      </c>
      <c r="G42" s="20">
        <f t="shared" si="5"/>
        <v>9.9999999999999995E-7</v>
      </c>
      <c r="H42" s="20">
        <v>-92</v>
      </c>
      <c r="I42" s="20">
        <v>0</v>
      </c>
      <c r="J42" s="2">
        <v>2</v>
      </c>
      <c r="K42" s="2">
        <v>100</v>
      </c>
      <c r="L42" s="2">
        <f t="shared" si="3"/>
        <v>100.01999800039989</v>
      </c>
    </row>
    <row r="43" spans="1:13" x14ac:dyDescent="0.25">
      <c r="A43" s="33"/>
      <c r="B43" s="4">
        <v>41962</v>
      </c>
      <c r="C43" s="17"/>
      <c r="D43" s="2">
        <v>-100</v>
      </c>
      <c r="E43" s="2">
        <v>100</v>
      </c>
      <c r="F43" s="20">
        <f t="shared" si="4"/>
        <v>-100</v>
      </c>
      <c r="G43" s="20">
        <f t="shared" si="5"/>
        <v>-100</v>
      </c>
      <c r="H43" s="20">
        <v>-90</v>
      </c>
      <c r="I43" s="20">
        <v>-95</v>
      </c>
      <c r="J43" s="2">
        <v>-100</v>
      </c>
      <c r="K43" s="2">
        <v>100</v>
      </c>
      <c r="L43" s="2">
        <f t="shared" si="3"/>
        <v>141.42135623730951</v>
      </c>
    </row>
    <row r="44" spans="1:13" x14ac:dyDescent="0.25">
      <c r="A44" s="33"/>
      <c r="B44" s="4">
        <v>41962</v>
      </c>
      <c r="C44" s="5"/>
      <c r="D44" s="2">
        <v>-200</v>
      </c>
      <c r="E44" s="2">
        <v>100</v>
      </c>
      <c r="F44" s="20">
        <f t="shared" si="4"/>
        <v>-100</v>
      </c>
      <c r="G44" s="20">
        <f t="shared" si="5"/>
        <v>-200</v>
      </c>
      <c r="H44" s="20">
        <v>-100</v>
      </c>
      <c r="I44" s="20">
        <v>-205</v>
      </c>
      <c r="J44" s="2">
        <v>-198</v>
      </c>
      <c r="K44" s="2">
        <v>96</v>
      </c>
      <c r="L44" s="2">
        <f t="shared" si="3"/>
        <v>220.04544985070697</v>
      </c>
    </row>
    <row r="45" spans="1:13" x14ac:dyDescent="0.25">
      <c r="A45" s="33"/>
      <c r="B45" s="4">
        <v>41962</v>
      </c>
      <c r="C45" s="5"/>
      <c r="D45" s="2">
        <v>-300</v>
      </c>
      <c r="E45" s="2">
        <v>100</v>
      </c>
      <c r="F45" s="20">
        <f t="shared" si="4"/>
        <v>-100</v>
      </c>
      <c r="G45" s="20">
        <f t="shared" si="5"/>
        <v>-300</v>
      </c>
      <c r="H45" s="20">
        <v>-138</v>
      </c>
      <c r="I45" s="20">
        <v>-375</v>
      </c>
      <c r="J45" s="2">
        <v>-297</v>
      </c>
      <c r="K45" s="2">
        <v>100</v>
      </c>
      <c r="L45" s="2">
        <f t="shared" si="3"/>
        <v>313.38315206788002</v>
      </c>
    </row>
    <row r="46" spans="1:13" x14ac:dyDescent="0.25">
      <c r="A46" s="33"/>
      <c r="B46" s="4">
        <v>41962</v>
      </c>
      <c r="C46" s="5"/>
      <c r="D46" s="2">
        <v>9.9999999999999995E-7</v>
      </c>
      <c r="E46" s="2">
        <v>0</v>
      </c>
      <c r="F46" s="20">
        <f t="shared" si="4"/>
        <v>0</v>
      </c>
      <c r="G46" s="20">
        <f t="shared" si="5"/>
        <v>9.9999999999999995E-7</v>
      </c>
      <c r="H46" s="20">
        <v>0</v>
      </c>
      <c r="I46" s="20">
        <v>0</v>
      </c>
      <c r="J46" s="2">
        <v>1</v>
      </c>
      <c r="K46" s="2">
        <v>-2</v>
      </c>
      <c r="L46" s="2">
        <f t="shared" si="3"/>
        <v>2.2360679774997898</v>
      </c>
    </row>
    <row r="47" spans="1:13" x14ac:dyDescent="0.25">
      <c r="A47" s="33" t="s">
        <v>16</v>
      </c>
      <c r="B47" s="4">
        <v>41962</v>
      </c>
      <c r="C47" s="5"/>
      <c r="D47" s="2">
        <v>0</v>
      </c>
      <c r="E47" s="2">
        <v>0</v>
      </c>
      <c r="F47" s="20">
        <f t="shared" si="4"/>
        <v>0</v>
      </c>
      <c r="G47" s="20">
        <f t="shared" si="5"/>
        <v>0</v>
      </c>
      <c r="H47" s="20">
        <v>0</v>
      </c>
      <c r="I47" s="20">
        <v>0</v>
      </c>
      <c r="J47" s="2">
        <v>1</v>
      </c>
      <c r="K47" s="2">
        <v>0</v>
      </c>
      <c r="L47" s="2">
        <f t="shared" si="3"/>
        <v>1</v>
      </c>
      <c r="M47" t="s">
        <v>50</v>
      </c>
    </row>
    <row r="48" spans="1:13" x14ac:dyDescent="0.25">
      <c r="A48" s="33"/>
      <c r="B48" s="4">
        <v>41962</v>
      </c>
      <c r="C48" s="5"/>
      <c r="D48" s="2">
        <v>100</v>
      </c>
      <c r="E48" s="2">
        <v>200</v>
      </c>
      <c r="F48" s="20">
        <f t="shared" si="4"/>
        <v>-200</v>
      </c>
      <c r="G48" s="20">
        <f t="shared" si="5"/>
        <v>100</v>
      </c>
      <c r="H48" s="20">
        <v>-250</v>
      </c>
      <c r="I48" s="20">
        <v>180</v>
      </c>
      <c r="J48" s="2">
        <v>98</v>
      </c>
      <c r="K48" s="2">
        <v>200</v>
      </c>
      <c r="L48" s="2">
        <f t="shared" si="3"/>
        <v>222.71955459725578</v>
      </c>
    </row>
    <row r="49" spans="1:13" x14ac:dyDescent="0.25">
      <c r="A49" s="33"/>
      <c r="B49" s="4">
        <v>41962</v>
      </c>
      <c r="C49" s="5"/>
      <c r="D49" s="2">
        <v>200</v>
      </c>
      <c r="E49" s="2">
        <v>200</v>
      </c>
      <c r="F49" s="20">
        <f t="shared" si="4"/>
        <v>-200</v>
      </c>
      <c r="G49" s="20">
        <f t="shared" si="5"/>
        <v>200</v>
      </c>
      <c r="H49" s="20">
        <v>-250</v>
      </c>
      <c r="I49" s="20">
        <v>310</v>
      </c>
      <c r="J49" s="2">
        <v>172</v>
      </c>
      <c r="K49" s="2">
        <v>190</v>
      </c>
      <c r="L49" s="2">
        <f t="shared" si="3"/>
        <v>256.28889948649748</v>
      </c>
    </row>
    <row r="50" spans="1:13" x14ac:dyDescent="0.25">
      <c r="A50" s="33"/>
      <c r="B50" s="4">
        <v>41962</v>
      </c>
      <c r="C50" s="5"/>
      <c r="D50" s="2">
        <v>300</v>
      </c>
      <c r="E50" s="2">
        <v>200</v>
      </c>
      <c r="F50" s="20">
        <f t="shared" si="4"/>
        <v>-200</v>
      </c>
      <c r="G50" s="20">
        <f t="shared" si="5"/>
        <v>300</v>
      </c>
      <c r="H50" s="27"/>
      <c r="I50" s="27"/>
      <c r="J50" s="13"/>
      <c r="K50" s="13"/>
      <c r="L50" s="13"/>
    </row>
    <row r="51" spans="1:13" x14ac:dyDescent="0.25">
      <c r="A51" s="33"/>
      <c r="B51" s="4">
        <v>41962</v>
      </c>
      <c r="C51" s="5"/>
      <c r="D51" s="2">
        <v>9.9999999999999995E-7</v>
      </c>
      <c r="E51" s="2">
        <v>200</v>
      </c>
      <c r="F51" s="20">
        <f t="shared" si="4"/>
        <v>-200</v>
      </c>
      <c r="G51" s="20">
        <f t="shared" si="5"/>
        <v>9.9999999999999995E-7</v>
      </c>
      <c r="H51" s="20">
        <v>-230</v>
      </c>
      <c r="I51" s="20">
        <v>35</v>
      </c>
      <c r="J51" s="2">
        <v>-3</v>
      </c>
      <c r="K51" s="2">
        <v>198</v>
      </c>
      <c r="L51" s="2">
        <f t="shared" si="3"/>
        <v>198.022725968511</v>
      </c>
    </row>
    <row r="52" spans="1:13" x14ac:dyDescent="0.25">
      <c r="A52" s="33"/>
      <c r="B52" s="4">
        <v>41962</v>
      </c>
      <c r="C52" s="5"/>
      <c r="D52" s="2">
        <v>-100</v>
      </c>
      <c r="E52" s="2">
        <v>200</v>
      </c>
      <c r="F52" s="20">
        <f t="shared" si="4"/>
        <v>-200</v>
      </c>
      <c r="G52" s="20">
        <f t="shared" si="5"/>
        <v>-100</v>
      </c>
      <c r="H52" s="20">
        <v>-230</v>
      </c>
      <c r="I52" s="20">
        <v>-90</v>
      </c>
      <c r="J52" s="2">
        <v>-101</v>
      </c>
      <c r="K52" s="2">
        <v>201</v>
      </c>
      <c r="L52" s="2">
        <f t="shared" si="3"/>
        <v>224.94888308235718</v>
      </c>
    </row>
    <row r="53" spans="1:13" x14ac:dyDescent="0.25">
      <c r="A53" s="33"/>
      <c r="B53" s="4">
        <v>41962</v>
      </c>
      <c r="C53" s="5"/>
      <c r="D53" s="2">
        <v>-200</v>
      </c>
      <c r="E53" s="2">
        <v>200</v>
      </c>
      <c r="F53" s="20">
        <f t="shared" si="4"/>
        <v>-200</v>
      </c>
      <c r="G53" s="20">
        <f t="shared" si="5"/>
        <v>-200</v>
      </c>
      <c r="H53" s="20">
        <v>-270</v>
      </c>
      <c r="I53" s="20">
        <v>-225</v>
      </c>
      <c r="J53" s="2">
        <v>-198</v>
      </c>
      <c r="K53" s="2">
        <v>198</v>
      </c>
      <c r="L53" s="2">
        <f t="shared" si="3"/>
        <v>280.01428534987281</v>
      </c>
    </row>
    <row r="54" spans="1:13" x14ac:dyDescent="0.25">
      <c r="A54" s="33"/>
      <c r="B54" s="4">
        <v>41962</v>
      </c>
      <c r="C54" s="5"/>
      <c r="D54" s="2">
        <v>-300</v>
      </c>
      <c r="E54" s="2">
        <v>200</v>
      </c>
      <c r="F54" s="20">
        <f t="shared" si="4"/>
        <v>-200</v>
      </c>
      <c r="G54" s="20">
        <f t="shared" si="5"/>
        <v>-300</v>
      </c>
      <c r="H54" s="20">
        <v>-305</v>
      </c>
      <c r="I54" s="20">
        <v>-380</v>
      </c>
      <c r="J54" s="2">
        <v>-295</v>
      </c>
      <c r="K54" s="2">
        <v>190</v>
      </c>
      <c r="L54" s="2">
        <f t="shared" si="3"/>
        <v>350.89172119045497</v>
      </c>
    </row>
    <row r="55" spans="1:13" x14ac:dyDescent="0.25">
      <c r="A55" s="33"/>
      <c r="B55" s="4">
        <v>41962</v>
      </c>
      <c r="C55" s="5"/>
      <c r="D55" s="2">
        <v>9.9999999999999995E-7</v>
      </c>
      <c r="E55" s="2">
        <v>0</v>
      </c>
      <c r="F55" s="20">
        <f t="shared" si="4"/>
        <v>0</v>
      </c>
      <c r="G55" s="20">
        <f t="shared" si="5"/>
        <v>9.9999999999999995E-7</v>
      </c>
      <c r="H55" s="20">
        <v>0</v>
      </c>
      <c r="I55" s="20">
        <v>0</v>
      </c>
      <c r="J55" s="2">
        <v>0</v>
      </c>
      <c r="K55" s="2">
        <v>0</v>
      </c>
      <c r="L55" s="2">
        <f t="shared" si="3"/>
        <v>0</v>
      </c>
    </row>
    <row r="56" spans="1:13" x14ac:dyDescent="0.25">
      <c r="A56" s="34" t="s">
        <v>17</v>
      </c>
      <c r="B56" s="4">
        <v>41962</v>
      </c>
      <c r="C56" s="19"/>
      <c r="D56" s="10">
        <v>0</v>
      </c>
      <c r="E56" s="10">
        <v>0</v>
      </c>
      <c r="F56" s="21">
        <f t="shared" si="4"/>
        <v>0</v>
      </c>
      <c r="G56" s="21">
        <f t="shared" si="5"/>
        <v>0</v>
      </c>
      <c r="H56" s="21">
        <v>0</v>
      </c>
      <c r="I56" s="21">
        <v>0</v>
      </c>
      <c r="J56" s="10">
        <v>0</v>
      </c>
      <c r="K56" s="10">
        <v>0</v>
      </c>
      <c r="L56" s="10">
        <f t="shared" si="3"/>
        <v>0</v>
      </c>
      <c r="M56" t="s">
        <v>52</v>
      </c>
    </row>
    <row r="57" spans="1:13" x14ac:dyDescent="0.25">
      <c r="A57" s="34"/>
      <c r="B57" s="4">
        <v>41962</v>
      </c>
      <c r="C57" s="9"/>
      <c r="D57" s="10">
        <v>100</v>
      </c>
      <c r="E57" s="10">
        <v>300</v>
      </c>
      <c r="F57" s="21">
        <f t="shared" si="4"/>
        <v>-300</v>
      </c>
      <c r="G57" s="21">
        <f t="shared" si="5"/>
        <v>100</v>
      </c>
      <c r="H57" s="21">
        <v>-375</v>
      </c>
      <c r="I57" s="21">
        <v>180</v>
      </c>
      <c r="J57" s="10">
        <v>75</v>
      </c>
      <c r="K57" s="10">
        <v>265</v>
      </c>
      <c r="L57" s="10">
        <f t="shared" si="3"/>
        <v>275.40878707840824</v>
      </c>
      <c r="M57" t="s">
        <v>26</v>
      </c>
    </row>
    <row r="58" spans="1:13" x14ac:dyDescent="0.25">
      <c r="A58" s="34"/>
      <c r="B58" s="4">
        <v>41962</v>
      </c>
      <c r="C58" s="9"/>
      <c r="D58" s="10">
        <v>200</v>
      </c>
      <c r="E58" s="10">
        <v>300</v>
      </c>
      <c r="F58" s="21">
        <f t="shared" si="4"/>
        <v>-300</v>
      </c>
      <c r="G58" s="21">
        <f t="shared" si="5"/>
        <v>200</v>
      </c>
      <c r="H58" s="27"/>
      <c r="I58" s="27"/>
      <c r="J58" s="13"/>
      <c r="K58" s="13"/>
      <c r="L58" s="31"/>
    </row>
    <row r="59" spans="1:13" x14ac:dyDescent="0.25">
      <c r="A59" s="34"/>
      <c r="B59" s="4">
        <v>41962</v>
      </c>
      <c r="C59" s="9"/>
      <c r="D59" s="10">
        <v>9.9999999999999995E-7</v>
      </c>
      <c r="E59" s="10">
        <v>300</v>
      </c>
      <c r="F59" s="21">
        <f t="shared" si="4"/>
        <v>-300</v>
      </c>
      <c r="G59" s="21">
        <f t="shared" si="5"/>
        <v>9.9999999999999995E-7</v>
      </c>
      <c r="H59" s="21">
        <v>-375</v>
      </c>
      <c r="I59" s="21">
        <v>62</v>
      </c>
      <c r="J59" s="10">
        <v>0</v>
      </c>
      <c r="K59" s="10">
        <v>267</v>
      </c>
      <c r="L59" s="10">
        <f t="shared" si="3"/>
        <v>267</v>
      </c>
    </row>
    <row r="60" spans="1:13" x14ac:dyDescent="0.25">
      <c r="A60" s="34"/>
      <c r="B60" s="4">
        <v>41962</v>
      </c>
      <c r="C60" s="9"/>
      <c r="D60" s="10">
        <v>-100</v>
      </c>
      <c r="E60" s="10">
        <v>300</v>
      </c>
      <c r="F60" s="21">
        <f t="shared" si="4"/>
        <v>-300</v>
      </c>
      <c r="G60" s="21">
        <f t="shared" si="5"/>
        <v>-100</v>
      </c>
      <c r="H60" s="21">
        <v>-375</v>
      </c>
      <c r="I60" s="21">
        <v>-75</v>
      </c>
      <c r="J60" s="10">
        <v>-96</v>
      </c>
      <c r="K60" s="10">
        <v>260</v>
      </c>
      <c r="L60" s="10">
        <f t="shared" si="3"/>
        <v>277.1569952211201</v>
      </c>
    </row>
    <row r="61" spans="1:13" x14ac:dyDescent="0.25">
      <c r="A61" s="34"/>
      <c r="B61" s="4">
        <v>41962</v>
      </c>
      <c r="C61" s="9"/>
      <c r="D61" s="10">
        <v>-200</v>
      </c>
      <c r="E61" s="10">
        <v>300</v>
      </c>
      <c r="F61" s="21">
        <f t="shared" si="4"/>
        <v>-300</v>
      </c>
      <c r="G61" s="21">
        <f t="shared" si="5"/>
        <v>-200</v>
      </c>
      <c r="H61" s="21">
        <v>-375</v>
      </c>
      <c r="I61" s="21">
        <v>-235</v>
      </c>
      <c r="J61" s="10">
        <v>-200</v>
      </c>
      <c r="K61" s="10">
        <v>240</v>
      </c>
      <c r="L61" s="10">
        <f t="shared" si="3"/>
        <v>312.40998703626616</v>
      </c>
    </row>
    <row r="62" spans="1:13" x14ac:dyDescent="0.25">
      <c r="A62" s="35"/>
      <c r="B62" s="18">
        <v>41962</v>
      </c>
      <c r="C62" s="11"/>
      <c r="D62" s="12">
        <v>9.9999999999999995E-7</v>
      </c>
      <c r="E62" s="12">
        <v>0</v>
      </c>
      <c r="F62" s="22">
        <f t="shared" si="4"/>
        <v>0</v>
      </c>
      <c r="G62" s="22">
        <f t="shared" si="5"/>
        <v>9.9999999999999995E-7</v>
      </c>
      <c r="H62" s="22">
        <v>0</v>
      </c>
      <c r="I62" s="22">
        <v>0</v>
      </c>
      <c r="J62" s="12">
        <v>2</v>
      </c>
      <c r="K62" s="12">
        <v>2</v>
      </c>
      <c r="L62" s="12">
        <f t="shared" si="3"/>
        <v>2.8284271247461903</v>
      </c>
    </row>
    <row r="63" spans="1:13" x14ac:dyDescent="0.25">
      <c r="J63">
        <f>COUNT(J4:J62)</f>
        <v>48</v>
      </c>
      <c r="K63" t="s">
        <v>24</v>
      </c>
      <c r="L63">
        <f>COUNT(L4:L62)</f>
        <v>48</v>
      </c>
      <c r="M63" t="s">
        <v>10</v>
      </c>
    </row>
  </sheetData>
  <mergeCells count="11">
    <mergeCell ref="A13:A21"/>
    <mergeCell ref="D1:E1"/>
    <mergeCell ref="F1:G1"/>
    <mergeCell ref="H1:I1"/>
    <mergeCell ref="J1:L1"/>
    <mergeCell ref="A4:A12"/>
    <mergeCell ref="A22:A30"/>
    <mergeCell ref="A31:A37"/>
    <mergeCell ref="A38:A46"/>
    <mergeCell ref="A47:A55"/>
    <mergeCell ref="A56:A6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Normal="100" workbookViewId="0">
      <pane ySplit="3" topLeftCell="A4" activePane="bottomLeft" state="frozen"/>
      <selection pane="bottomLeft" activeCell="H5" sqref="H5:I62"/>
    </sheetView>
  </sheetViews>
  <sheetFormatPr defaultRowHeight="15" x14ac:dyDescent="0.25"/>
  <cols>
    <col min="1" max="1" width="5.7109375" customWidth="1"/>
    <col min="2" max="3" width="9.85546875" customWidth="1"/>
    <col min="4" max="12" width="6.7109375" customWidth="1"/>
    <col min="13" max="13" width="36.85546875" customWidth="1"/>
  </cols>
  <sheetData>
    <row r="1" spans="1:13" x14ac:dyDescent="0.25">
      <c r="D1" s="37" t="s">
        <v>8</v>
      </c>
      <c r="E1" s="37"/>
      <c r="F1" s="37" t="s">
        <v>21</v>
      </c>
      <c r="G1" s="37"/>
      <c r="H1" s="37" t="s">
        <v>22</v>
      </c>
      <c r="I1" s="37"/>
      <c r="J1" s="37" t="s">
        <v>7</v>
      </c>
      <c r="K1" s="37"/>
      <c r="L1" s="37"/>
    </row>
    <row r="2" spans="1:13" x14ac:dyDescent="0.25">
      <c r="A2" s="8" t="s">
        <v>4</v>
      </c>
      <c r="B2" s="8" t="s">
        <v>9</v>
      </c>
      <c r="C2" s="8" t="s">
        <v>2</v>
      </c>
      <c r="D2" s="8" t="s">
        <v>1</v>
      </c>
      <c r="E2" s="8" t="s">
        <v>0</v>
      </c>
      <c r="F2" s="8" t="s">
        <v>19</v>
      </c>
      <c r="G2" s="8" t="s">
        <v>20</v>
      </c>
      <c r="H2" s="8" t="s">
        <v>19</v>
      </c>
      <c r="I2" s="8" t="s">
        <v>20</v>
      </c>
      <c r="J2" s="8" t="s">
        <v>1</v>
      </c>
      <c r="K2" s="8" t="s">
        <v>0</v>
      </c>
      <c r="L2" s="8" t="s">
        <v>18</v>
      </c>
      <c r="M2" t="s">
        <v>3</v>
      </c>
    </row>
    <row r="3" spans="1:13" x14ac:dyDescent="0.25">
      <c r="A3" s="8"/>
      <c r="B3" s="8"/>
      <c r="C3" s="8"/>
      <c r="D3" s="8" t="s">
        <v>6</v>
      </c>
      <c r="E3" s="8" t="s">
        <v>6</v>
      </c>
      <c r="F3" s="8" t="s">
        <v>5</v>
      </c>
      <c r="G3" s="8" t="s">
        <v>5</v>
      </c>
      <c r="H3" s="8" t="s">
        <v>5</v>
      </c>
      <c r="I3" s="8" t="s">
        <v>5</v>
      </c>
      <c r="J3" s="8" t="s">
        <v>6</v>
      </c>
      <c r="K3" s="8" t="s">
        <v>6</v>
      </c>
      <c r="L3" s="8" t="s">
        <v>6</v>
      </c>
    </row>
    <row r="4" spans="1:13" x14ac:dyDescent="0.25">
      <c r="A4" s="36" t="s">
        <v>11</v>
      </c>
      <c r="B4" s="4">
        <v>41954</v>
      </c>
      <c r="C4" s="1"/>
      <c r="D4" s="2">
        <v>9.9999999999999995E-7</v>
      </c>
      <c r="E4" s="2">
        <v>0</v>
      </c>
      <c r="F4" s="20">
        <f t="shared" ref="F4:F19" si="0">-E4</f>
        <v>0</v>
      </c>
      <c r="G4" s="20">
        <f t="shared" ref="G4:G19" si="1">D4</f>
        <v>9.9999999999999995E-7</v>
      </c>
      <c r="H4" s="2">
        <v>0</v>
      </c>
      <c r="I4" s="2">
        <v>0</v>
      </c>
      <c r="J4" s="14">
        <v>1</v>
      </c>
      <c r="K4" s="14">
        <v>1</v>
      </c>
      <c r="L4" s="2">
        <f t="shared" ref="L4:L17" si="2">SQRT(J4^2+K4^2)</f>
        <v>1.4142135623730951</v>
      </c>
      <c r="M4" t="s">
        <v>23</v>
      </c>
    </row>
    <row r="5" spans="1:13" x14ac:dyDescent="0.25">
      <c r="A5" s="36"/>
      <c r="B5" s="4">
        <v>41954</v>
      </c>
      <c r="C5" s="1"/>
      <c r="D5" s="2">
        <v>100</v>
      </c>
      <c r="E5" s="2">
        <v>0</v>
      </c>
      <c r="F5" s="20">
        <f t="shared" si="0"/>
        <v>0</v>
      </c>
      <c r="G5" s="20">
        <f t="shared" si="1"/>
        <v>100</v>
      </c>
      <c r="H5" s="2">
        <v>0</v>
      </c>
      <c r="I5" s="2">
        <v>105</v>
      </c>
      <c r="J5" s="14">
        <v>98</v>
      </c>
      <c r="K5" s="14">
        <v>2</v>
      </c>
      <c r="L5" s="2">
        <f t="shared" si="2"/>
        <v>98.020406038742763</v>
      </c>
    </row>
    <row r="6" spans="1:13" x14ac:dyDescent="0.25">
      <c r="A6" s="36"/>
      <c r="B6" s="4">
        <v>41954</v>
      </c>
      <c r="C6" s="1"/>
      <c r="D6" s="2">
        <v>200</v>
      </c>
      <c r="E6" s="2">
        <v>0</v>
      </c>
      <c r="F6" s="20">
        <f t="shared" si="0"/>
        <v>0</v>
      </c>
      <c r="G6" s="20">
        <f t="shared" si="1"/>
        <v>200</v>
      </c>
      <c r="H6" s="2">
        <v>35</v>
      </c>
      <c r="I6" s="2">
        <v>275</v>
      </c>
      <c r="J6" s="14">
        <v>198</v>
      </c>
      <c r="K6" s="14">
        <v>3</v>
      </c>
      <c r="L6" s="2">
        <f t="shared" si="2"/>
        <v>198.022725968511</v>
      </c>
    </row>
    <row r="7" spans="1:13" x14ac:dyDescent="0.25">
      <c r="A7" s="36"/>
      <c r="B7" s="4">
        <v>41954</v>
      </c>
      <c r="C7" s="1"/>
      <c r="D7" s="2">
        <v>300</v>
      </c>
      <c r="E7" s="2">
        <v>0</v>
      </c>
      <c r="F7" s="20">
        <f t="shared" si="0"/>
        <v>0</v>
      </c>
      <c r="G7" s="20">
        <f t="shared" si="1"/>
        <v>300</v>
      </c>
      <c r="H7" s="2">
        <v>60</v>
      </c>
      <c r="I7" s="2">
        <v>450</v>
      </c>
      <c r="J7" s="14">
        <v>299</v>
      </c>
      <c r="K7" s="14">
        <v>1</v>
      </c>
      <c r="L7" s="2">
        <f t="shared" si="2"/>
        <v>299.00167223612647</v>
      </c>
    </row>
    <row r="8" spans="1:13" x14ac:dyDescent="0.25">
      <c r="A8" s="36"/>
      <c r="B8" s="4">
        <v>41954</v>
      </c>
      <c r="C8" s="1"/>
      <c r="D8" s="2">
        <v>9.9999999999999995E-7</v>
      </c>
      <c r="E8" s="2">
        <v>0</v>
      </c>
      <c r="F8" s="20">
        <f t="shared" si="0"/>
        <v>0</v>
      </c>
      <c r="G8" s="20">
        <f t="shared" si="1"/>
        <v>9.9999999999999995E-7</v>
      </c>
      <c r="H8" s="2">
        <v>0</v>
      </c>
      <c r="I8" s="2">
        <v>0</v>
      </c>
      <c r="J8" s="14">
        <v>1</v>
      </c>
      <c r="K8" s="14">
        <v>0</v>
      </c>
      <c r="L8" s="2">
        <f t="shared" si="2"/>
        <v>1</v>
      </c>
    </row>
    <row r="9" spans="1:13" x14ac:dyDescent="0.25">
      <c r="A9" s="36"/>
      <c r="B9" s="4">
        <v>41954</v>
      </c>
      <c r="C9" s="1"/>
      <c r="D9" s="2">
        <v>-100</v>
      </c>
      <c r="E9" s="2">
        <v>0</v>
      </c>
      <c r="F9" s="20">
        <f t="shared" si="0"/>
        <v>0</v>
      </c>
      <c r="G9" s="20">
        <f t="shared" si="1"/>
        <v>-100</v>
      </c>
      <c r="H9" s="2">
        <v>0</v>
      </c>
      <c r="I9" s="2">
        <v>-102</v>
      </c>
      <c r="J9" s="14">
        <v>-100</v>
      </c>
      <c r="K9" s="14">
        <v>-2</v>
      </c>
      <c r="L9" s="2">
        <f t="shared" si="2"/>
        <v>100.01999800039989</v>
      </c>
    </row>
    <row r="10" spans="1:13" x14ac:dyDescent="0.25">
      <c r="A10" s="36"/>
      <c r="B10" s="4">
        <v>41954</v>
      </c>
      <c r="C10" s="1"/>
      <c r="D10" s="2">
        <v>-200</v>
      </c>
      <c r="E10" s="2">
        <v>0</v>
      </c>
      <c r="F10" s="20">
        <f t="shared" si="0"/>
        <v>0</v>
      </c>
      <c r="G10" s="20">
        <f t="shared" si="1"/>
        <v>-200</v>
      </c>
      <c r="H10" s="2">
        <v>0</v>
      </c>
      <c r="I10" s="2">
        <v>-200</v>
      </c>
      <c r="J10" s="14">
        <v>-200</v>
      </c>
      <c r="K10" s="14">
        <v>-4</v>
      </c>
      <c r="L10" s="2">
        <f t="shared" si="2"/>
        <v>200.03999600079979</v>
      </c>
    </row>
    <row r="11" spans="1:13" x14ac:dyDescent="0.25">
      <c r="A11" s="36"/>
      <c r="B11" s="4">
        <v>41954</v>
      </c>
      <c r="C11" s="1"/>
      <c r="D11" s="2">
        <v>-300</v>
      </c>
      <c r="E11" s="2">
        <v>0</v>
      </c>
      <c r="F11" s="20">
        <f t="shared" si="0"/>
        <v>0</v>
      </c>
      <c r="G11" s="20">
        <f t="shared" si="1"/>
        <v>-300</v>
      </c>
      <c r="H11" s="2">
        <v>0</v>
      </c>
      <c r="I11" s="2">
        <v>-365</v>
      </c>
      <c r="J11" s="14">
        <v>-300</v>
      </c>
      <c r="K11" s="14">
        <v>-4</v>
      </c>
      <c r="L11" s="2">
        <f t="shared" si="2"/>
        <v>300.0266654815868</v>
      </c>
    </row>
    <row r="12" spans="1:13" x14ac:dyDescent="0.25">
      <c r="A12" s="36"/>
      <c r="B12" s="4">
        <v>41954</v>
      </c>
      <c r="C12" s="1"/>
      <c r="D12" s="2">
        <v>9.9999999999999995E-7</v>
      </c>
      <c r="E12" s="2">
        <v>0</v>
      </c>
      <c r="F12" s="20">
        <f t="shared" si="0"/>
        <v>0</v>
      </c>
      <c r="G12" s="20">
        <f t="shared" si="1"/>
        <v>9.9999999999999995E-7</v>
      </c>
      <c r="H12" s="2">
        <v>0</v>
      </c>
      <c r="I12" s="2">
        <v>0</v>
      </c>
      <c r="J12" s="14">
        <v>0.5</v>
      </c>
      <c r="K12" s="14">
        <v>-1</v>
      </c>
      <c r="L12" s="2">
        <f t="shared" si="2"/>
        <v>1.1180339887498949</v>
      </c>
      <c r="M12" t="s">
        <v>25</v>
      </c>
    </row>
    <row r="13" spans="1:13" x14ac:dyDescent="0.25">
      <c r="A13" s="36" t="s">
        <v>12</v>
      </c>
      <c r="B13" s="4">
        <v>41954</v>
      </c>
      <c r="C13" s="1"/>
      <c r="D13" s="2">
        <v>0</v>
      </c>
      <c r="E13" s="2">
        <v>0</v>
      </c>
      <c r="F13" s="20">
        <f t="shared" si="0"/>
        <v>0</v>
      </c>
      <c r="G13" s="20">
        <f t="shared" si="1"/>
        <v>0</v>
      </c>
      <c r="H13" s="13"/>
      <c r="I13" s="13"/>
      <c r="J13" s="15"/>
      <c r="K13" s="15"/>
      <c r="L13" s="2">
        <f t="shared" si="2"/>
        <v>0</v>
      </c>
      <c r="M13" t="s">
        <v>27</v>
      </c>
    </row>
    <row r="14" spans="1:13" x14ac:dyDescent="0.25">
      <c r="A14" s="36"/>
      <c r="B14" s="4">
        <v>41954</v>
      </c>
      <c r="C14" s="1"/>
      <c r="D14" s="2">
        <v>100</v>
      </c>
      <c r="E14" s="2">
        <v>-100</v>
      </c>
      <c r="F14" s="20">
        <f t="shared" si="0"/>
        <v>100</v>
      </c>
      <c r="G14" s="20">
        <f t="shared" si="1"/>
        <v>100</v>
      </c>
      <c r="H14" s="2">
        <v>125</v>
      </c>
      <c r="I14" s="2">
        <v>125</v>
      </c>
      <c r="J14" s="14">
        <v>100</v>
      </c>
      <c r="K14" s="14">
        <v>-100</v>
      </c>
      <c r="L14" s="2">
        <f t="shared" si="2"/>
        <v>141.42135623730951</v>
      </c>
    </row>
    <row r="15" spans="1:13" x14ac:dyDescent="0.25">
      <c r="A15" s="36"/>
      <c r="B15" s="4">
        <v>41954</v>
      </c>
      <c r="C15" s="1"/>
      <c r="D15" s="2">
        <v>200</v>
      </c>
      <c r="E15" s="2">
        <v>-100</v>
      </c>
      <c r="F15" s="20">
        <f t="shared" si="0"/>
        <v>100</v>
      </c>
      <c r="G15" s="20">
        <f t="shared" si="1"/>
        <v>200</v>
      </c>
      <c r="H15" s="2">
        <v>180</v>
      </c>
      <c r="I15" s="2">
        <v>295</v>
      </c>
      <c r="J15" s="2">
        <v>200</v>
      </c>
      <c r="K15" s="2">
        <v>-102</v>
      </c>
      <c r="L15" s="2">
        <f t="shared" si="2"/>
        <v>224.50835173774718</v>
      </c>
    </row>
    <row r="16" spans="1:13" x14ac:dyDescent="0.25">
      <c r="A16" s="36"/>
      <c r="B16" s="4">
        <v>41954</v>
      </c>
      <c r="C16" s="1"/>
      <c r="D16" s="2">
        <v>300</v>
      </c>
      <c r="E16" s="2">
        <v>-100</v>
      </c>
      <c r="F16" s="20">
        <f t="shared" si="0"/>
        <v>100</v>
      </c>
      <c r="G16" s="20">
        <f t="shared" si="1"/>
        <v>300</v>
      </c>
      <c r="H16" s="16"/>
      <c r="I16" s="16"/>
      <c r="J16" s="13"/>
      <c r="K16" s="13"/>
      <c r="L16" s="2">
        <f t="shared" si="2"/>
        <v>0</v>
      </c>
      <c r="M16" t="s">
        <v>26</v>
      </c>
    </row>
    <row r="17" spans="1:13" x14ac:dyDescent="0.25">
      <c r="A17" s="36"/>
      <c r="B17" s="4">
        <v>41954</v>
      </c>
      <c r="C17" s="1"/>
      <c r="D17" s="2">
        <v>9.9999999999999995E-7</v>
      </c>
      <c r="E17" s="2">
        <v>-100</v>
      </c>
      <c r="F17" s="20">
        <f t="shared" si="0"/>
        <v>100</v>
      </c>
      <c r="G17" s="20">
        <f t="shared" si="1"/>
        <v>9.9999999999999995E-7</v>
      </c>
      <c r="H17" s="2">
        <v>100</v>
      </c>
      <c r="I17" s="2">
        <v>0</v>
      </c>
      <c r="J17" s="2">
        <v>-2</v>
      </c>
      <c r="K17" s="2">
        <v>-101</v>
      </c>
      <c r="L17" s="2">
        <f t="shared" si="2"/>
        <v>101.01980003939822</v>
      </c>
    </row>
    <row r="18" spans="1:13" x14ac:dyDescent="0.25">
      <c r="A18" s="36"/>
      <c r="B18" s="4">
        <v>41954</v>
      </c>
      <c r="C18" s="1"/>
      <c r="D18" s="2">
        <v>-100</v>
      </c>
      <c r="E18" s="2">
        <v>-100</v>
      </c>
      <c r="F18" s="20">
        <f t="shared" si="0"/>
        <v>100</v>
      </c>
      <c r="G18" s="20">
        <f t="shared" si="1"/>
        <v>-100</v>
      </c>
      <c r="H18" s="2">
        <v>95</v>
      </c>
      <c r="I18" s="2">
        <v>-100</v>
      </c>
      <c r="J18" s="2">
        <v>-100</v>
      </c>
      <c r="K18" s="2">
        <v>-100</v>
      </c>
      <c r="L18" s="2">
        <f>SQRT(J18^2+K18^2)</f>
        <v>141.42135623730951</v>
      </c>
    </row>
    <row r="19" spans="1:13" x14ac:dyDescent="0.25">
      <c r="A19" s="36"/>
      <c r="B19" s="4">
        <v>41954</v>
      </c>
      <c r="C19" s="1"/>
      <c r="D19" s="2">
        <v>-200</v>
      </c>
      <c r="E19" s="2">
        <v>-100</v>
      </c>
      <c r="F19" s="20">
        <f t="shared" si="0"/>
        <v>100</v>
      </c>
      <c r="G19" s="20">
        <f t="shared" si="1"/>
        <v>-200</v>
      </c>
      <c r="H19" s="2">
        <v>105</v>
      </c>
      <c r="I19" s="2">
        <v>-215</v>
      </c>
      <c r="J19" s="2">
        <v>-198</v>
      </c>
      <c r="K19" s="2">
        <v>-100</v>
      </c>
      <c r="L19" s="2">
        <f t="shared" ref="L19:L62" si="3">SQRT(J19^2+K19^2)</f>
        <v>221.81974664127628</v>
      </c>
    </row>
    <row r="20" spans="1:13" x14ac:dyDescent="0.25">
      <c r="A20" s="36"/>
      <c r="B20" s="4">
        <v>41954</v>
      </c>
      <c r="C20" s="1"/>
      <c r="D20" s="2">
        <v>-300</v>
      </c>
      <c r="E20" s="2">
        <v>-100</v>
      </c>
      <c r="F20" s="20">
        <f>-E20</f>
        <v>100</v>
      </c>
      <c r="G20" s="20">
        <f>D20</f>
        <v>-300</v>
      </c>
      <c r="H20" s="2">
        <v>125</v>
      </c>
      <c r="I20" s="2">
        <v>-390</v>
      </c>
      <c r="J20" s="2">
        <v>-300</v>
      </c>
      <c r="K20" s="2">
        <v>-100</v>
      </c>
      <c r="L20" s="2">
        <f t="shared" si="3"/>
        <v>316.22776601683796</v>
      </c>
    </row>
    <row r="21" spans="1:13" x14ac:dyDescent="0.25">
      <c r="A21" s="36"/>
      <c r="B21" s="4">
        <v>41954</v>
      </c>
      <c r="C21" s="1"/>
      <c r="D21" s="2">
        <v>9.9999999999999995E-7</v>
      </c>
      <c r="E21" s="2">
        <v>0</v>
      </c>
      <c r="F21" s="20">
        <f t="shared" ref="F21:F62" si="4">-E21</f>
        <v>0</v>
      </c>
      <c r="G21" s="20">
        <f t="shared" ref="G21:G62" si="5">D21</f>
        <v>9.9999999999999995E-7</v>
      </c>
      <c r="H21" s="2">
        <v>0</v>
      </c>
      <c r="I21" s="2">
        <v>0</v>
      </c>
      <c r="J21" s="2">
        <v>1</v>
      </c>
      <c r="K21" s="2">
        <v>1</v>
      </c>
      <c r="L21" s="2">
        <f t="shared" si="3"/>
        <v>1.4142135623730951</v>
      </c>
      <c r="M21" t="s">
        <v>25</v>
      </c>
    </row>
    <row r="22" spans="1:13" x14ac:dyDescent="0.25">
      <c r="A22" s="33" t="s">
        <v>13</v>
      </c>
      <c r="B22" s="4">
        <v>41954</v>
      </c>
      <c r="C22" s="1"/>
      <c r="D22" s="2">
        <v>0</v>
      </c>
      <c r="E22" s="2">
        <v>0</v>
      </c>
      <c r="F22" s="20">
        <f t="shared" si="4"/>
        <v>0</v>
      </c>
      <c r="G22" s="20">
        <f t="shared" si="5"/>
        <v>0</v>
      </c>
      <c r="H22" s="13"/>
      <c r="I22" s="13"/>
      <c r="J22" s="13"/>
      <c r="K22" s="13"/>
      <c r="L22" s="2">
        <f t="shared" si="3"/>
        <v>0</v>
      </c>
      <c r="M22" t="s">
        <v>27</v>
      </c>
    </row>
    <row r="23" spans="1:13" x14ac:dyDescent="0.25">
      <c r="A23" s="33"/>
      <c r="B23" s="4">
        <v>41954</v>
      </c>
      <c r="C23" s="17"/>
      <c r="D23" s="2">
        <v>100</v>
      </c>
      <c r="E23" s="2">
        <v>-200</v>
      </c>
      <c r="F23" s="20">
        <f t="shared" si="4"/>
        <v>200</v>
      </c>
      <c r="G23" s="20">
        <f t="shared" si="5"/>
        <v>100</v>
      </c>
      <c r="H23" s="2">
        <v>278</v>
      </c>
      <c r="I23" s="2">
        <v>155</v>
      </c>
      <c r="J23" s="2">
        <v>100</v>
      </c>
      <c r="K23" s="2">
        <v>-200</v>
      </c>
      <c r="L23" s="2">
        <f t="shared" si="3"/>
        <v>223.60679774997897</v>
      </c>
    </row>
    <row r="24" spans="1:13" x14ac:dyDescent="0.25">
      <c r="A24" s="33"/>
      <c r="B24" s="4">
        <v>41954</v>
      </c>
      <c r="C24" s="5"/>
      <c r="D24" s="2">
        <v>200</v>
      </c>
      <c r="E24" s="2">
        <v>-200</v>
      </c>
      <c r="F24" s="20">
        <f t="shared" si="4"/>
        <v>200</v>
      </c>
      <c r="G24" s="20">
        <f t="shared" si="5"/>
        <v>200</v>
      </c>
      <c r="H24" s="2">
        <v>260</v>
      </c>
      <c r="I24" s="2">
        <v>260</v>
      </c>
      <c r="J24" s="2">
        <v>170</v>
      </c>
      <c r="K24" s="2">
        <v>-160</v>
      </c>
      <c r="L24" s="2">
        <f t="shared" si="3"/>
        <v>233.45235059857504</v>
      </c>
    </row>
    <row r="25" spans="1:13" x14ac:dyDescent="0.25">
      <c r="A25" s="33"/>
      <c r="B25" s="4">
        <v>41954</v>
      </c>
      <c r="C25" s="5"/>
      <c r="D25" s="2">
        <v>300</v>
      </c>
      <c r="E25" s="2">
        <v>-200</v>
      </c>
      <c r="F25" s="20">
        <f t="shared" si="4"/>
        <v>200</v>
      </c>
      <c r="G25" s="20">
        <f t="shared" si="5"/>
        <v>300</v>
      </c>
      <c r="H25" s="13"/>
      <c r="I25" s="13"/>
      <c r="J25" s="13"/>
      <c r="K25" s="13"/>
      <c r="L25" s="2">
        <f t="shared" si="3"/>
        <v>0</v>
      </c>
      <c r="M25" t="s">
        <v>26</v>
      </c>
    </row>
    <row r="26" spans="1:13" x14ac:dyDescent="0.25">
      <c r="A26" s="33"/>
      <c r="B26" s="4">
        <v>41954</v>
      </c>
      <c r="C26" s="5"/>
      <c r="D26" s="2">
        <v>9.9999999999999995E-7</v>
      </c>
      <c r="E26" s="2">
        <v>-200</v>
      </c>
      <c r="F26" s="20">
        <f t="shared" si="4"/>
        <v>200</v>
      </c>
      <c r="G26" s="20">
        <f t="shared" si="5"/>
        <v>9.9999999999999995E-7</v>
      </c>
      <c r="H26" s="2">
        <v>245</v>
      </c>
      <c r="I26" s="2">
        <v>12</v>
      </c>
      <c r="J26" s="2">
        <v>0</v>
      </c>
      <c r="K26" s="2">
        <v>-200</v>
      </c>
      <c r="L26" s="2">
        <f t="shared" si="3"/>
        <v>200</v>
      </c>
    </row>
    <row r="27" spans="1:13" x14ac:dyDescent="0.25">
      <c r="A27" s="33"/>
      <c r="B27" s="4">
        <v>41954</v>
      </c>
      <c r="C27" s="5"/>
      <c r="D27" s="2">
        <v>-100</v>
      </c>
      <c r="E27" s="2">
        <v>-200</v>
      </c>
      <c r="F27" s="20">
        <f t="shared" si="4"/>
        <v>200</v>
      </c>
      <c r="G27" s="20">
        <f t="shared" si="5"/>
        <v>-100</v>
      </c>
      <c r="H27" s="2">
        <v>230</v>
      </c>
      <c r="I27" s="2">
        <v>-110</v>
      </c>
      <c r="J27" s="2">
        <v>-98</v>
      </c>
      <c r="K27" s="2">
        <v>-199</v>
      </c>
      <c r="L27" s="2">
        <f t="shared" si="3"/>
        <v>221.82200071228283</v>
      </c>
    </row>
    <row r="28" spans="1:13" x14ac:dyDescent="0.25">
      <c r="A28" s="33"/>
      <c r="B28" s="4">
        <v>41954</v>
      </c>
      <c r="C28" s="5"/>
      <c r="D28" s="2">
        <v>-200</v>
      </c>
      <c r="E28" s="2">
        <v>-200</v>
      </c>
      <c r="F28" s="20">
        <f t="shared" si="4"/>
        <v>200</v>
      </c>
      <c r="G28" s="20">
        <f t="shared" si="5"/>
        <v>-200</v>
      </c>
      <c r="H28" s="2">
        <v>240</v>
      </c>
      <c r="I28" s="2">
        <v>-250</v>
      </c>
      <c r="J28" s="2">
        <v>-199</v>
      </c>
      <c r="K28" s="2">
        <v>-195</v>
      </c>
      <c r="L28" s="2">
        <f t="shared" si="3"/>
        <v>278.61442891566116</v>
      </c>
    </row>
    <row r="29" spans="1:13" x14ac:dyDescent="0.25">
      <c r="A29" s="33"/>
      <c r="B29" s="4">
        <v>41954</v>
      </c>
      <c r="C29" s="5"/>
      <c r="D29" s="2">
        <v>-300</v>
      </c>
      <c r="E29" s="2">
        <v>-200</v>
      </c>
      <c r="F29" s="20">
        <f t="shared" si="4"/>
        <v>200</v>
      </c>
      <c r="G29" s="20">
        <f t="shared" si="5"/>
        <v>-300</v>
      </c>
      <c r="H29" s="2">
        <v>260</v>
      </c>
      <c r="I29" s="2">
        <v>-400</v>
      </c>
      <c r="J29" s="2">
        <v>-280</v>
      </c>
      <c r="K29" s="2">
        <v>-200</v>
      </c>
      <c r="L29" s="2">
        <f t="shared" si="3"/>
        <v>344.0930106817051</v>
      </c>
    </row>
    <row r="30" spans="1:13" x14ac:dyDescent="0.25">
      <c r="A30" s="33"/>
      <c r="B30" s="4">
        <v>41954</v>
      </c>
      <c r="C30" s="5"/>
      <c r="D30" s="2">
        <v>9.9999999999999995E-7</v>
      </c>
      <c r="E30" s="2">
        <v>0</v>
      </c>
      <c r="F30" s="20">
        <f t="shared" si="4"/>
        <v>0</v>
      </c>
      <c r="G30" s="20">
        <f t="shared" si="5"/>
        <v>9.9999999999999995E-7</v>
      </c>
      <c r="H30" s="2">
        <v>0</v>
      </c>
      <c r="I30" s="2">
        <v>0</v>
      </c>
      <c r="J30" s="2">
        <v>1</v>
      </c>
      <c r="K30" s="2">
        <v>1</v>
      </c>
      <c r="L30" s="2">
        <f t="shared" si="3"/>
        <v>1.4142135623730951</v>
      </c>
      <c r="M30" t="s">
        <v>25</v>
      </c>
    </row>
    <row r="31" spans="1:13" x14ac:dyDescent="0.25">
      <c r="A31" s="33" t="s">
        <v>14</v>
      </c>
      <c r="B31" s="4">
        <v>41954</v>
      </c>
      <c r="C31" s="5"/>
      <c r="D31" s="2">
        <v>0</v>
      </c>
      <c r="E31" s="2">
        <v>0</v>
      </c>
      <c r="F31" s="20">
        <f t="shared" si="4"/>
        <v>0</v>
      </c>
      <c r="G31" s="20">
        <f t="shared" si="5"/>
        <v>0</v>
      </c>
      <c r="H31" s="13"/>
      <c r="I31" s="13"/>
      <c r="J31" s="13"/>
      <c r="K31" s="13"/>
      <c r="L31" s="2">
        <f t="shared" si="3"/>
        <v>0</v>
      </c>
      <c r="M31" t="s">
        <v>27</v>
      </c>
    </row>
    <row r="32" spans="1:13" x14ac:dyDescent="0.25">
      <c r="A32" s="33"/>
      <c r="B32" s="4">
        <v>41954</v>
      </c>
      <c r="C32" s="5"/>
      <c r="D32" s="2">
        <v>100</v>
      </c>
      <c r="E32" s="2">
        <v>-300</v>
      </c>
      <c r="F32" s="20">
        <f t="shared" si="4"/>
        <v>300</v>
      </c>
      <c r="G32" s="20">
        <f t="shared" si="5"/>
        <v>100</v>
      </c>
      <c r="H32" s="2">
        <v>375</v>
      </c>
      <c r="I32" s="2">
        <v>160</v>
      </c>
      <c r="J32" s="2">
        <v>100</v>
      </c>
      <c r="K32" s="2">
        <v>-250</v>
      </c>
      <c r="L32" s="2">
        <f t="shared" si="3"/>
        <v>269.2582403567252</v>
      </c>
      <c r="M32" t="s">
        <v>26</v>
      </c>
    </row>
    <row r="33" spans="1:13" x14ac:dyDescent="0.25">
      <c r="A33" s="33"/>
      <c r="B33" s="4">
        <v>41954</v>
      </c>
      <c r="C33" s="5"/>
      <c r="D33" s="2">
        <v>200</v>
      </c>
      <c r="E33" s="2">
        <v>-300</v>
      </c>
      <c r="F33" s="20">
        <f t="shared" si="4"/>
        <v>300</v>
      </c>
      <c r="G33" s="20">
        <f t="shared" si="5"/>
        <v>200</v>
      </c>
      <c r="H33" s="13"/>
      <c r="I33" s="13"/>
      <c r="J33" s="13"/>
      <c r="K33" s="13"/>
      <c r="L33" s="2">
        <f t="shared" si="3"/>
        <v>0</v>
      </c>
    </row>
    <row r="34" spans="1:13" x14ac:dyDescent="0.25">
      <c r="A34" s="33"/>
      <c r="B34" s="4">
        <v>41954</v>
      </c>
      <c r="C34" s="5"/>
      <c r="D34" s="2">
        <v>9.9999999999999995E-7</v>
      </c>
      <c r="E34" s="2">
        <v>-300</v>
      </c>
      <c r="F34" s="20">
        <f t="shared" si="4"/>
        <v>300</v>
      </c>
      <c r="G34" s="20">
        <f t="shared" si="5"/>
        <v>9.9999999999999995E-7</v>
      </c>
      <c r="H34" s="2">
        <v>375</v>
      </c>
      <c r="I34" s="2">
        <v>15</v>
      </c>
      <c r="J34" s="2">
        <v>0</v>
      </c>
      <c r="K34" s="2">
        <v>-270</v>
      </c>
      <c r="L34" s="2">
        <f t="shared" si="3"/>
        <v>270</v>
      </c>
    </row>
    <row r="35" spans="1:13" x14ac:dyDescent="0.25">
      <c r="A35" s="33"/>
      <c r="B35" s="4">
        <v>41954</v>
      </c>
      <c r="C35" s="5"/>
      <c r="D35" s="2">
        <v>-100</v>
      </c>
      <c r="E35" s="2">
        <v>-300</v>
      </c>
      <c r="F35" s="20">
        <f t="shared" si="4"/>
        <v>300</v>
      </c>
      <c r="G35" s="20">
        <f t="shared" si="5"/>
        <v>-100</v>
      </c>
      <c r="H35" s="2">
        <v>375</v>
      </c>
      <c r="I35" s="2">
        <v>-130</v>
      </c>
      <c r="J35" s="2">
        <v>-100</v>
      </c>
      <c r="K35" s="2">
        <v>-270</v>
      </c>
      <c r="L35" s="2">
        <f t="shared" si="3"/>
        <v>287.92360097775935</v>
      </c>
    </row>
    <row r="36" spans="1:13" x14ac:dyDescent="0.25">
      <c r="A36" s="33"/>
      <c r="B36" s="4">
        <v>41954</v>
      </c>
      <c r="C36" s="5"/>
      <c r="D36" s="2">
        <v>-200</v>
      </c>
      <c r="E36" s="2">
        <v>-300</v>
      </c>
      <c r="F36" s="20">
        <f t="shared" si="4"/>
        <v>300</v>
      </c>
      <c r="G36" s="20">
        <f t="shared" si="5"/>
        <v>-200</v>
      </c>
      <c r="H36" s="2">
        <v>375</v>
      </c>
      <c r="I36" s="2">
        <v>-245</v>
      </c>
      <c r="J36" s="2">
        <v>-175</v>
      </c>
      <c r="K36" s="2">
        <v>-270</v>
      </c>
      <c r="L36" s="2">
        <f t="shared" si="3"/>
        <v>321.75301086392341</v>
      </c>
    </row>
    <row r="37" spans="1:13" x14ac:dyDescent="0.25">
      <c r="A37" s="33"/>
      <c r="B37" s="4">
        <v>41954</v>
      </c>
      <c r="C37" s="5"/>
      <c r="D37" s="2">
        <v>9.9999999999999995E-7</v>
      </c>
      <c r="E37" s="2">
        <v>0</v>
      </c>
      <c r="F37" s="20">
        <f t="shared" si="4"/>
        <v>0</v>
      </c>
      <c r="G37" s="20">
        <f t="shared" si="5"/>
        <v>9.9999999999999995E-7</v>
      </c>
      <c r="H37" s="2">
        <v>0</v>
      </c>
      <c r="I37" s="2">
        <v>0</v>
      </c>
      <c r="J37" s="2">
        <v>3</v>
      </c>
      <c r="K37" s="2">
        <v>3</v>
      </c>
      <c r="L37" s="2">
        <f t="shared" si="3"/>
        <v>4.2426406871192848</v>
      </c>
    </row>
    <row r="38" spans="1:13" x14ac:dyDescent="0.25">
      <c r="A38" s="33" t="s">
        <v>15</v>
      </c>
      <c r="B38" s="4">
        <v>41954</v>
      </c>
      <c r="C38" s="5"/>
      <c r="D38" s="2">
        <v>0</v>
      </c>
      <c r="E38" s="2">
        <v>0</v>
      </c>
      <c r="F38" s="20">
        <f t="shared" si="4"/>
        <v>0</v>
      </c>
      <c r="G38" s="20">
        <f t="shared" si="5"/>
        <v>0</v>
      </c>
      <c r="H38" s="2">
        <v>0</v>
      </c>
      <c r="I38" s="2">
        <v>0</v>
      </c>
      <c r="J38" s="2">
        <v>1</v>
      </c>
      <c r="K38" s="2">
        <v>1</v>
      </c>
      <c r="L38" s="2">
        <f t="shared" si="3"/>
        <v>1.4142135623730951</v>
      </c>
      <c r="M38" t="s">
        <v>28</v>
      </c>
    </row>
    <row r="39" spans="1:13" x14ac:dyDescent="0.25">
      <c r="A39" s="33"/>
      <c r="B39" s="4">
        <v>41954</v>
      </c>
      <c r="C39" s="5"/>
      <c r="D39" s="2">
        <v>100</v>
      </c>
      <c r="E39" s="2">
        <v>100</v>
      </c>
      <c r="F39" s="20">
        <f t="shared" si="4"/>
        <v>-100</v>
      </c>
      <c r="G39" s="20">
        <f t="shared" si="5"/>
        <v>100</v>
      </c>
      <c r="H39" s="2">
        <v>-100</v>
      </c>
      <c r="I39" s="2">
        <v>100</v>
      </c>
      <c r="J39" s="2">
        <v>98</v>
      </c>
      <c r="K39" s="2">
        <v>100</v>
      </c>
      <c r="L39" s="2">
        <f t="shared" si="3"/>
        <v>140.01428498549711</v>
      </c>
    </row>
    <row r="40" spans="1:13" x14ac:dyDescent="0.25">
      <c r="A40" s="33"/>
      <c r="B40" s="4">
        <v>41954</v>
      </c>
      <c r="C40" s="5"/>
      <c r="D40" s="2">
        <v>200</v>
      </c>
      <c r="E40" s="2">
        <v>100</v>
      </c>
      <c r="F40" s="20">
        <f t="shared" si="4"/>
        <v>-100</v>
      </c>
      <c r="G40" s="20">
        <f t="shared" si="5"/>
        <v>200</v>
      </c>
      <c r="H40" s="2">
        <v>-95</v>
      </c>
      <c r="I40" s="2">
        <v>285</v>
      </c>
      <c r="J40" s="2">
        <v>200</v>
      </c>
      <c r="K40" s="2">
        <v>102</v>
      </c>
      <c r="L40" s="2">
        <f t="shared" si="3"/>
        <v>224.50835173774718</v>
      </c>
    </row>
    <row r="41" spans="1:13" x14ac:dyDescent="0.25">
      <c r="A41" s="33"/>
      <c r="B41" s="4">
        <v>41954</v>
      </c>
      <c r="C41" s="5"/>
      <c r="D41" s="2">
        <v>300</v>
      </c>
      <c r="E41" s="2">
        <v>100</v>
      </c>
      <c r="F41" s="20">
        <f t="shared" si="4"/>
        <v>-100</v>
      </c>
      <c r="G41" s="20">
        <f t="shared" si="5"/>
        <v>300</v>
      </c>
      <c r="H41" s="2">
        <v>-90</v>
      </c>
      <c r="I41" s="2">
        <v>465</v>
      </c>
      <c r="J41" s="2">
        <v>300</v>
      </c>
      <c r="K41" s="2">
        <v>100</v>
      </c>
      <c r="L41" s="2">
        <f t="shared" si="3"/>
        <v>316.22776601683796</v>
      </c>
    </row>
    <row r="42" spans="1:13" x14ac:dyDescent="0.25">
      <c r="A42" s="33"/>
      <c r="B42" s="4">
        <v>41954</v>
      </c>
      <c r="C42" s="5"/>
      <c r="D42" s="2">
        <v>9.9999999999999995E-7</v>
      </c>
      <c r="E42" s="2">
        <v>100</v>
      </c>
      <c r="F42" s="20">
        <f t="shared" si="4"/>
        <v>-100</v>
      </c>
      <c r="G42" s="20">
        <f t="shared" si="5"/>
        <v>9.9999999999999995E-7</v>
      </c>
      <c r="H42" s="2">
        <v>-103</v>
      </c>
      <c r="I42" s="2">
        <v>5</v>
      </c>
      <c r="J42" s="2">
        <v>0</v>
      </c>
      <c r="K42" s="2">
        <v>102</v>
      </c>
      <c r="L42" s="2">
        <f t="shared" si="3"/>
        <v>102</v>
      </c>
    </row>
    <row r="43" spans="1:13" x14ac:dyDescent="0.25">
      <c r="A43" s="33"/>
      <c r="B43" s="4">
        <v>41954</v>
      </c>
      <c r="C43" s="17"/>
      <c r="D43" s="2">
        <v>-100</v>
      </c>
      <c r="E43" s="2">
        <v>100</v>
      </c>
      <c r="F43" s="20">
        <f t="shared" si="4"/>
        <v>-100</v>
      </c>
      <c r="G43" s="20">
        <f t="shared" si="5"/>
        <v>-100</v>
      </c>
      <c r="H43" s="2">
        <v>-105</v>
      </c>
      <c r="I43" s="2">
        <v>-92</v>
      </c>
      <c r="J43" s="2">
        <v>-98</v>
      </c>
      <c r="K43" s="2">
        <v>98</v>
      </c>
      <c r="L43" s="2">
        <f t="shared" si="3"/>
        <v>138.59292911256333</v>
      </c>
    </row>
    <row r="44" spans="1:13" x14ac:dyDescent="0.25">
      <c r="A44" s="33"/>
      <c r="B44" s="4">
        <v>41954</v>
      </c>
      <c r="C44" s="5"/>
      <c r="D44" s="2">
        <v>-200</v>
      </c>
      <c r="E44" s="2">
        <v>100</v>
      </c>
      <c r="F44" s="20">
        <f t="shared" si="4"/>
        <v>-100</v>
      </c>
      <c r="G44" s="20">
        <f t="shared" si="5"/>
        <v>-200</v>
      </c>
      <c r="H44" s="2">
        <v>-105</v>
      </c>
      <c r="I44" s="2">
        <v>-195</v>
      </c>
      <c r="J44" s="2">
        <v>-198</v>
      </c>
      <c r="K44" s="2">
        <v>99</v>
      </c>
      <c r="L44" s="2">
        <f t="shared" si="3"/>
        <v>221.37072977247917</v>
      </c>
    </row>
    <row r="45" spans="1:13" x14ac:dyDescent="0.25">
      <c r="A45" s="33"/>
      <c r="B45" s="4">
        <v>41954</v>
      </c>
      <c r="C45" s="5"/>
      <c r="D45" s="2">
        <v>-300</v>
      </c>
      <c r="E45" s="2">
        <v>100</v>
      </c>
      <c r="F45" s="20">
        <f t="shared" si="4"/>
        <v>-100</v>
      </c>
      <c r="G45" s="20">
        <f t="shared" si="5"/>
        <v>-300</v>
      </c>
      <c r="H45" s="2">
        <v>-135</v>
      </c>
      <c r="I45" s="2">
        <v>-345</v>
      </c>
      <c r="J45" s="2">
        <v>-298</v>
      </c>
      <c r="K45" s="2">
        <v>100</v>
      </c>
      <c r="L45" s="2">
        <f t="shared" si="3"/>
        <v>314.33103569326397</v>
      </c>
    </row>
    <row r="46" spans="1:13" x14ac:dyDescent="0.25">
      <c r="A46" s="33"/>
      <c r="B46" s="4">
        <v>41954</v>
      </c>
      <c r="C46" s="5"/>
      <c r="D46" s="2">
        <v>9.9999999999999995E-7</v>
      </c>
      <c r="E46" s="2">
        <v>0</v>
      </c>
      <c r="F46" s="20">
        <f t="shared" si="4"/>
        <v>0</v>
      </c>
      <c r="G46" s="20">
        <f t="shared" si="5"/>
        <v>9.9999999999999995E-7</v>
      </c>
      <c r="H46" s="2">
        <v>0</v>
      </c>
      <c r="I46" s="2">
        <v>0</v>
      </c>
      <c r="J46" s="2">
        <v>-5</v>
      </c>
      <c r="K46" s="2">
        <v>-5</v>
      </c>
      <c r="L46" s="2">
        <f t="shared" si="3"/>
        <v>7.0710678118654755</v>
      </c>
    </row>
    <row r="47" spans="1:13" x14ac:dyDescent="0.25">
      <c r="A47" s="33" t="s">
        <v>16</v>
      </c>
      <c r="B47" s="4">
        <v>41954</v>
      </c>
      <c r="C47" s="5"/>
      <c r="D47" s="2">
        <v>0</v>
      </c>
      <c r="E47" s="2">
        <v>0</v>
      </c>
      <c r="F47" s="20">
        <f t="shared" si="4"/>
        <v>0</v>
      </c>
      <c r="G47" s="20">
        <f t="shared" si="5"/>
        <v>0</v>
      </c>
      <c r="H47" s="2">
        <v>0</v>
      </c>
      <c r="I47" s="2">
        <v>0</v>
      </c>
      <c r="J47" s="2">
        <v>0.5</v>
      </c>
      <c r="K47" s="2">
        <v>0.5</v>
      </c>
      <c r="L47" s="2">
        <f t="shared" si="3"/>
        <v>0.70710678118654757</v>
      </c>
      <c r="M47" t="s">
        <v>29</v>
      </c>
    </row>
    <row r="48" spans="1:13" x14ac:dyDescent="0.25">
      <c r="A48" s="33"/>
      <c r="B48" s="4">
        <v>41954</v>
      </c>
      <c r="C48" s="5"/>
      <c r="D48" s="2">
        <v>100</v>
      </c>
      <c r="E48" s="2">
        <v>200</v>
      </c>
      <c r="F48" s="20">
        <f t="shared" si="4"/>
        <v>-200</v>
      </c>
      <c r="G48" s="20">
        <f t="shared" si="5"/>
        <v>100</v>
      </c>
      <c r="H48" s="2">
        <v>-215</v>
      </c>
      <c r="I48" s="2">
        <v>130</v>
      </c>
      <c r="J48" s="2">
        <v>98</v>
      </c>
      <c r="K48" s="2">
        <v>196</v>
      </c>
      <c r="L48" s="2">
        <f t="shared" si="3"/>
        <v>219.13466179497939</v>
      </c>
    </row>
    <row r="49" spans="1:13" x14ac:dyDescent="0.25">
      <c r="A49" s="33"/>
      <c r="B49" s="4">
        <v>41954</v>
      </c>
      <c r="C49" s="5"/>
      <c r="D49" s="2">
        <v>200</v>
      </c>
      <c r="E49" s="2">
        <v>200</v>
      </c>
      <c r="F49" s="20">
        <f t="shared" si="4"/>
        <v>-200</v>
      </c>
      <c r="G49" s="20">
        <f t="shared" si="5"/>
        <v>200</v>
      </c>
      <c r="H49" s="2">
        <v>-240</v>
      </c>
      <c r="I49" s="2">
        <v>302</v>
      </c>
      <c r="J49" s="2">
        <v>195</v>
      </c>
      <c r="K49" s="2">
        <v>198</v>
      </c>
      <c r="L49" s="2">
        <f t="shared" si="3"/>
        <v>277.90106153089806</v>
      </c>
    </row>
    <row r="50" spans="1:13" x14ac:dyDescent="0.25">
      <c r="A50" s="33"/>
      <c r="B50" s="4">
        <v>41954</v>
      </c>
      <c r="C50" s="5"/>
      <c r="D50" s="2">
        <v>300</v>
      </c>
      <c r="E50" s="2">
        <v>200</v>
      </c>
      <c r="F50" s="20">
        <f t="shared" si="4"/>
        <v>-200</v>
      </c>
      <c r="G50" s="20">
        <f t="shared" si="5"/>
        <v>300</v>
      </c>
      <c r="H50" s="13"/>
      <c r="I50" s="13"/>
      <c r="J50" s="13"/>
      <c r="K50" s="13"/>
      <c r="L50" s="2">
        <f t="shared" si="3"/>
        <v>0</v>
      </c>
    </row>
    <row r="51" spans="1:13" x14ac:dyDescent="0.25">
      <c r="A51" s="33"/>
      <c r="B51" s="4">
        <v>41954</v>
      </c>
      <c r="C51" s="5"/>
      <c r="D51" s="2">
        <v>9.9999999999999995E-7</v>
      </c>
      <c r="E51" s="2">
        <v>200</v>
      </c>
      <c r="F51" s="20">
        <f t="shared" si="4"/>
        <v>-200</v>
      </c>
      <c r="G51" s="20">
        <f t="shared" si="5"/>
        <v>9.9999999999999995E-7</v>
      </c>
      <c r="H51" s="2">
        <v>-215</v>
      </c>
      <c r="I51" s="2">
        <v>15</v>
      </c>
      <c r="J51" s="2">
        <v>3</v>
      </c>
      <c r="K51" s="2">
        <v>200</v>
      </c>
      <c r="L51" s="2">
        <f t="shared" si="3"/>
        <v>200.02249873451737</v>
      </c>
    </row>
    <row r="52" spans="1:13" x14ac:dyDescent="0.25">
      <c r="A52" s="33"/>
      <c r="B52" s="4">
        <v>41954</v>
      </c>
      <c r="C52" s="5"/>
      <c r="D52" s="2">
        <v>-100</v>
      </c>
      <c r="E52" s="2">
        <v>200</v>
      </c>
      <c r="F52" s="20">
        <f t="shared" si="4"/>
        <v>-200</v>
      </c>
      <c r="G52" s="20">
        <f t="shared" si="5"/>
        <v>-100</v>
      </c>
      <c r="H52" s="2">
        <v>-215</v>
      </c>
      <c r="I52" s="2">
        <v>-100</v>
      </c>
      <c r="J52" s="2">
        <v>-102</v>
      </c>
      <c r="K52" s="2">
        <v>200</v>
      </c>
      <c r="L52" s="2">
        <f t="shared" si="3"/>
        <v>224.50835173774718</v>
      </c>
    </row>
    <row r="53" spans="1:13" x14ac:dyDescent="0.25">
      <c r="A53" s="33"/>
      <c r="B53" s="4">
        <v>41954</v>
      </c>
      <c r="C53" s="5"/>
      <c r="D53" s="2">
        <v>-200</v>
      </c>
      <c r="E53" s="2">
        <v>200</v>
      </c>
      <c r="F53" s="20">
        <f t="shared" si="4"/>
        <v>-200</v>
      </c>
      <c r="G53" s="20">
        <f t="shared" si="5"/>
        <v>-200</v>
      </c>
      <c r="H53" s="2">
        <v>-235</v>
      </c>
      <c r="I53" s="2">
        <v>-215</v>
      </c>
      <c r="J53" s="2">
        <v>-201</v>
      </c>
      <c r="K53" s="2">
        <v>200</v>
      </c>
      <c r="L53" s="2">
        <f t="shared" si="3"/>
        <v>283.55070093371307</v>
      </c>
    </row>
    <row r="54" spans="1:13" x14ac:dyDescent="0.25">
      <c r="A54" s="33"/>
      <c r="B54" s="4">
        <v>41954</v>
      </c>
      <c r="C54" s="5"/>
      <c r="D54" s="2">
        <v>-300</v>
      </c>
      <c r="E54" s="2">
        <v>200</v>
      </c>
      <c r="F54" s="20">
        <f t="shared" si="4"/>
        <v>-200</v>
      </c>
      <c r="G54" s="20">
        <f t="shared" si="5"/>
        <v>-300</v>
      </c>
      <c r="H54" s="2">
        <v>-280</v>
      </c>
      <c r="I54" s="2">
        <v>-360</v>
      </c>
      <c r="J54" s="2">
        <v>-300</v>
      </c>
      <c r="K54" s="2">
        <v>200</v>
      </c>
      <c r="L54" s="2">
        <f t="shared" si="3"/>
        <v>360.55512754639892</v>
      </c>
    </row>
    <row r="55" spans="1:13" x14ac:dyDescent="0.25">
      <c r="A55" s="33"/>
      <c r="B55" s="4">
        <v>41954</v>
      </c>
      <c r="C55" s="5"/>
      <c r="D55" s="2">
        <v>9.9999999999999995E-7</v>
      </c>
      <c r="E55" s="2">
        <v>0</v>
      </c>
      <c r="F55" s="20">
        <f t="shared" si="4"/>
        <v>0</v>
      </c>
      <c r="G55" s="20">
        <f t="shared" si="5"/>
        <v>9.9999999999999995E-7</v>
      </c>
      <c r="H55" s="2">
        <v>0</v>
      </c>
      <c r="I55" s="2">
        <v>0</v>
      </c>
      <c r="J55" s="2">
        <v>-2</v>
      </c>
      <c r="K55" s="2">
        <v>-5</v>
      </c>
      <c r="L55" s="2">
        <f t="shared" si="3"/>
        <v>5.3851648071345037</v>
      </c>
    </row>
    <row r="56" spans="1:13" x14ac:dyDescent="0.25">
      <c r="A56" s="34" t="s">
        <v>17</v>
      </c>
      <c r="B56" s="4">
        <v>41954</v>
      </c>
      <c r="C56" s="19"/>
      <c r="D56" s="10">
        <v>0</v>
      </c>
      <c r="E56" s="10">
        <v>0</v>
      </c>
      <c r="F56" s="21">
        <f t="shared" si="4"/>
        <v>0</v>
      </c>
      <c r="G56" s="21">
        <f t="shared" si="5"/>
        <v>0</v>
      </c>
      <c r="H56" s="10">
        <v>0</v>
      </c>
      <c r="I56" s="10">
        <v>0</v>
      </c>
      <c r="J56" s="10">
        <v>0.5</v>
      </c>
      <c r="K56" s="10">
        <v>-0.5</v>
      </c>
      <c r="L56" s="10">
        <f t="shared" si="3"/>
        <v>0.70710678118654757</v>
      </c>
      <c r="M56" t="s">
        <v>30</v>
      </c>
    </row>
    <row r="57" spans="1:13" x14ac:dyDescent="0.25">
      <c r="A57" s="34"/>
      <c r="B57" s="4">
        <v>41954</v>
      </c>
      <c r="C57" s="9"/>
      <c r="D57" s="10">
        <v>100</v>
      </c>
      <c r="E57" s="10">
        <v>300</v>
      </c>
      <c r="F57" s="21">
        <f t="shared" si="4"/>
        <v>-300</v>
      </c>
      <c r="G57" s="21">
        <f t="shared" si="5"/>
        <v>100</v>
      </c>
      <c r="H57" s="10">
        <v>-375</v>
      </c>
      <c r="I57" s="10">
        <v>185</v>
      </c>
      <c r="J57" s="10">
        <v>90</v>
      </c>
      <c r="K57" s="10">
        <v>265</v>
      </c>
      <c r="L57" s="10">
        <f t="shared" si="3"/>
        <v>279.86603938313061</v>
      </c>
      <c r="M57" t="s">
        <v>26</v>
      </c>
    </row>
    <row r="58" spans="1:13" x14ac:dyDescent="0.25">
      <c r="A58" s="34"/>
      <c r="B58" s="4">
        <v>41954</v>
      </c>
      <c r="C58" s="9"/>
      <c r="D58" s="10">
        <v>200</v>
      </c>
      <c r="E58" s="10">
        <v>300</v>
      </c>
      <c r="F58" s="21">
        <f t="shared" si="4"/>
        <v>-300</v>
      </c>
      <c r="G58" s="21">
        <f t="shared" si="5"/>
        <v>200</v>
      </c>
      <c r="H58" s="13"/>
      <c r="I58" s="13"/>
      <c r="J58" s="13"/>
      <c r="K58" s="13"/>
      <c r="L58" s="10">
        <f t="shared" si="3"/>
        <v>0</v>
      </c>
    </row>
    <row r="59" spans="1:13" x14ac:dyDescent="0.25">
      <c r="A59" s="34"/>
      <c r="B59" s="4">
        <v>41954</v>
      </c>
      <c r="C59" s="9"/>
      <c r="D59" s="10">
        <v>9.9999999999999995E-7</v>
      </c>
      <c r="E59" s="10">
        <v>300</v>
      </c>
      <c r="F59" s="21">
        <f t="shared" si="4"/>
        <v>-300</v>
      </c>
      <c r="G59" s="21">
        <f t="shared" si="5"/>
        <v>9.9999999999999995E-7</v>
      </c>
      <c r="H59" s="10">
        <v>-375</v>
      </c>
      <c r="I59" s="10">
        <v>62</v>
      </c>
      <c r="J59" s="10">
        <v>2</v>
      </c>
      <c r="K59" s="10">
        <v>260</v>
      </c>
      <c r="L59" s="10">
        <f t="shared" si="3"/>
        <v>260.00769219390412</v>
      </c>
    </row>
    <row r="60" spans="1:13" x14ac:dyDescent="0.25">
      <c r="A60" s="34"/>
      <c r="B60" s="4">
        <v>41954</v>
      </c>
      <c r="C60" s="9"/>
      <c r="D60" s="10">
        <v>-100</v>
      </c>
      <c r="E60" s="10">
        <v>300</v>
      </c>
      <c r="F60" s="21">
        <f t="shared" si="4"/>
        <v>-300</v>
      </c>
      <c r="G60" s="21">
        <f t="shared" si="5"/>
        <v>-100</v>
      </c>
      <c r="H60" s="10">
        <v>-375</v>
      </c>
      <c r="I60" s="10">
        <v>-75</v>
      </c>
      <c r="J60" s="10">
        <v>-100</v>
      </c>
      <c r="K60" s="10">
        <v>250</v>
      </c>
      <c r="L60" s="10">
        <f t="shared" si="3"/>
        <v>269.2582403567252</v>
      </c>
    </row>
    <row r="61" spans="1:13" x14ac:dyDescent="0.25">
      <c r="A61" s="34"/>
      <c r="B61" s="4">
        <v>41954</v>
      </c>
      <c r="C61" s="9"/>
      <c r="D61" s="10">
        <v>-200</v>
      </c>
      <c r="E61" s="10">
        <v>300</v>
      </c>
      <c r="F61" s="21">
        <f t="shared" si="4"/>
        <v>-300</v>
      </c>
      <c r="G61" s="21">
        <f t="shared" si="5"/>
        <v>-200</v>
      </c>
      <c r="H61" s="10">
        <v>-375</v>
      </c>
      <c r="I61" s="10">
        <v>-220</v>
      </c>
      <c r="J61" s="10">
        <v>-200</v>
      </c>
      <c r="K61" s="10">
        <v>235</v>
      </c>
      <c r="L61" s="10">
        <f t="shared" si="3"/>
        <v>308.58548248418947</v>
      </c>
    </row>
    <row r="62" spans="1:13" x14ac:dyDescent="0.25">
      <c r="A62" s="35"/>
      <c r="B62" s="18">
        <v>41954</v>
      </c>
      <c r="C62" s="11"/>
      <c r="D62" s="12">
        <v>9.9999999999999995E-7</v>
      </c>
      <c r="E62" s="12">
        <v>0</v>
      </c>
      <c r="F62" s="22">
        <f t="shared" si="4"/>
        <v>0</v>
      </c>
      <c r="G62" s="22">
        <f t="shared" si="5"/>
        <v>9.9999999999999995E-7</v>
      </c>
      <c r="H62" s="12">
        <v>0</v>
      </c>
      <c r="I62" s="12">
        <v>0</v>
      </c>
      <c r="J62" s="12">
        <v>-2</v>
      </c>
      <c r="K62" s="12">
        <v>-9</v>
      </c>
      <c r="L62" s="12">
        <f t="shared" si="3"/>
        <v>9.2195444572928871</v>
      </c>
    </row>
    <row r="63" spans="1:13" x14ac:dyDescent="0.25">
      <c r="J63">
        <f>COUNT(J4:J62)</f>
        <v>51</v>
      </c>
      <c r="K63" t="s">
        <v>24</v>
      </c>
      <c r="L63">
        <f>COUNT(L4:L62)</f>
        <v>59</v>
      </c>
      <c r="M63" t="s">
        <v>10</v>
      </c>
    </row>
  </sheetData>
  <mergeCells count="11">
    <mergeCell ref="A22:A30"/>
    <mergeCell ref="A31:A37"/>
    <mergeCell ref="A38:A46"/>
    <mergeCell ref="A47:A55"/>
    <mergeCell ref="A56:A62"/>
    <mergeCell ref="A13:A21"/>
    <mergeCell ref="D1:E1"/>
    <mergeCell ref="F1:G1"/>
    <mergeCell ref="H1:I1"/>
    <mergeCell ref="J1:L1"/>
    <mergeCell ref="A4:A1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Normal="100" workbookViewId="0">
      <pane ySplit="3" topLeftCell="A4" activePane="bottomLeft" state="frozen"/>
      <selection pane="bottomLeft" activeCell="O25" sqref="O25"/>
    </sheetView>
  </sheetViews>
  <sheetFormatPr defaultRowHeight="15" x14ac:dyDescent="0.25"/>
  <cols>
    <col min="1" max="1" width="5.7109375" customWidth="1"/>
    <col min="2" max="3" width="9.85546875" customWidth="1"/>
    <col min="4" max="12" width="6.7109375" customWidth="1"/>
    <col min="13" max="13" width="36.85546875" customWidth="1"/>
  </cols>
  <sheetData>
    <row r="1" spans="1:13" x14ac:dyDescent="0.25">
      <c r="D1" s="37" t="s">
        <v>8</v>
      </c>
      <c r="E1" s="37"/>
      <c r="F1" s="37" t="s">
        <v>21</v>
      </c>
      <c r="G1" s="37"/>
      <c r="H1" s="37" t="s">
        <v>22</v>
      </c>
      <c r="I1" s="37"/>
      <c r="J1" s="37" t="s">
        <v>7</v>
      </c>
      <c r="K1" s="37"/>
      <c r="L1" s="37"/>
    </row>
    <row r="2" spans="1:13" x14ac:dyDescent="0.25">
      <c r="A2" s="24" t="s">
        <v>4</v>
      </c>
      <c r="B2" s="24" t="s">
        <v>9</v>
      </c>
      <c r="C2" s="24" t="s">
        <v>2</v>
      </c>
      <c r="D2" s="24" t="s">
        <v>1</v>
      </c>
      <c r="E2" s="24" t="s">
        <v>0</v>
      </c>
      <c r="F2" s="24" t="s">
        <v>19</v>
      </c>
      <c r="G2" s="24" t="s">
        <v>20</v>
      </c>
      <c r="H2" s="24" t="s">
        <v>19</v>
      </c>
      <c r="I2" s="24" t="s">
        <v>20</v>
      </c>
      <c r="J2" s="24" t="s">
        <v>1</v>
      </c>
      <c r="K2" s="24" t="s">
        <v>0</v>
      </c>
      <c r="L2" s="24" t="s">
        <v>18</v>
      </c>
      <c r="M2" t="s">
        <v>3</v>
      </c>
    </row>
    <row r="3" spans="1:13" x14ac:dyDescent="0.25">
      <c r="A3" s="24"/>
      <c r="B3" s="24"/>
      <c r="C3" s="24"/>
      <c r="D3" s="24" t="s">
        <v>6</v>
      </c>
      <c r="E3" s="24" t="s">
        <v>6</v>
      </c>
      <c r="F3" s="24" t="s">
        <v>5</v>
      </c>
      <c r="G3" s="24" t="s">
        <v>5</v>
      </c>
      <c r="H3" s="24" t="s">
        <v>5</v>
      </c>
      <c r="I3" s="24" t="s">
        <v>5</v>
      </c>
      <c r="J3" s="24" t="s">
        <v>6</v>
      </c>
      <c r="K3" s="24" t="s">
        <v>6</v>
      </c>
      <c r="L3" s="24" t="s">
        <v>6</v>
      </c>
    </row>
    <row r="4" spans="1:13" x14ac:dyDescent="0.25">
      <c r="A4" s="36" t="s">
        <v>11</v>
      </c>
      <c r="B4" s="4">
        <v>41956</v>
      </c>
      <c r="C4" s="1">
        <v>0.61527777777777781</v>
      </c>
      <c r="D4" s="2">
        <v>9.9999999999999995E-7</v>
      </c>
      <c r="E4" s="2">
        <v>0</v>
      </c>
      <c r="F4" s="20">
        <f t="shared" ref="F4:F19" si="0">-E4</f>
        <v>0</v>
      </c>
      <c r="G4" s="20">
        <f t="shared" ref="G4:G19" si="1">D4</f>
        <v>9.9999999999999995E-7</v>
      </c>
      <c r="H4" s="2">
        <v>0</v>
      </c>
      <c r="I4" s="2">
        <v>0</v>
      </c>
      <c r="J4" s="14">
        <v>1</v>
      </c>
      <c r="K4" s="14">
        <v>1</v>
      </c>
      <c r="L4" s="2">
        <f t="shared" ref="L4:L17" si="2">SQRT(J4^2+K4^2)</f>
        <v>1.4142135623730951</v>
      </c>
      <c r="M4" t="s">
        <v>39</v>
      </c>
    </row>
    <row r="5" spans="1:13" x14ac:dyDescent="0.25">
      <c r="A5" s="36"/>
      <c r="B5" s="4">
        <v>41956</v>
      </c>
      <c r="C5" s="1"/>
      <c r="D5" s="2">
        <v>100</v>
      </c>
      <c r="E5" s="2">
        <v>0</v>
      </c>
      <c r="F5" s="20">
        <f t="shared" si="0"/>
        <v>0</v>
      </c>
      <c r="G5" s="20">
        <f t="shared" si="1"/>
        <v>100</v>
      </c>
      <c r="H5" s="2">
        <v>0</v>
      </c>
      <c r="I5" s="2">
        <v>101</v>
      </c>
      <c r="J5" s="14">
        <v>100</v>
      </c>
      <c r="K5" s="14">
        <v>1</v>
      </c>
      <c r="L5" s="2">
        <f t="shared" si="2"/>
        <v>100.00499987500625</v>
      </c>
    </row>
    <row r="6" spans="1:13" x14ac:dyDescent="0.25">
      <c r="A6" s="36"/>
      <c r="B6" s="4">
        <v>41956</v>
      </c>
      <c r="C6" s="1"/>
      <c r="D6" s="2">
        <v>200</v>
      </c>
      <c r="E6" s="2">
        <v>0</v>
      </c>
      <c r="F6" s="20">
        <f t="shared" si="0"/>
        <v>0</v>
      </c>
      <c r="G6" s="20">
        <f t="shared" si="1"/>
        <v>200</v>
      </c>
      <c r="H6" s="2">
        <v>-2</v>
      </c>
      <c r="I6" s="2">
        <v>253</v>
      </c>
      <c r="J6" s="14">
        <v>198</v>
      </c>
      <c r="K6" s="14">
        <v>0</v>
      </c>
      <c r="L6" s="2">
        <f t="shared" si="2"/>
        <v>198</v>
      </c>
    </row>
    <row r="7" spans="1:13" x14ac:dyDescent="0.25">
      <c r="A7" s="36"/>
      <c r="B7" s="4">
        <v>41956</v>
      </c>
      <c r="C7" s="1"/>
      <c r="D7" s="2">
        <v>300</v>
      </c>
      <c r="E7" s="2">
        <v>0</v>
      </c>
      <c r="F7" s="20">
        <f t="shared" si="0"/>
        <v>0</v>
      </c>
      <c r="G7" s="20">
        <f t="shared" si="1"/>
        <v>300</v>
      </c>
      <c r="H7" s="2">
        <v>-2</v>
      </c>
      <c r="I7" s="2">
        <v>450</v>
      </c>
      <c r="J7" s="14">
        <v>299</v>
      </c>
      <c r="K7" s="14">
        <v>3</v>
      </c>
      <c r="L7" s="2">
        <f t="shared" si="2"/>
        <v>299.01504978846799</v>
      </c>
    </row>
    <row r="8" spans="1:13" x14ac:dyDescent="0.25">
      <c r="A8" s="36"/>
      <c r="B8" s="4">
        <v>41956</v>
      </c>
      <c r="C8" s="1"/>
      <c r="D8" s="2">
        <v>9.9999999999999995E-7</v>
      </c>
      <c r="E8" s="2">
        <v>0</v>
      </c>
      <c r="F8" s="20">
        <f t="shared" si="0"/>
        <v>0</v>
      </c>
      <c r="G8" s="20">
        <f t="shared" si="1"/>
        <v>9.9999999999999995E-7</v>
      </c>
      <c r="H8" s="2">
        <v>0</v>
      </c>
      <c r="I8" s="2">
        <v>0</v>
      </c>
      <c r="J8" s="14">
        <v>1</v>
      </c>
      <c r="K8" s="14">
        <v>1</v>
      </c>
      <c r="L8" s="2">
        <f t="shared" si="2"/>
        <v>1.4142135623730951</v>
      </c>
    </row>
    <row r="9" spans="1:13" x14ac:dyDescent="0.25">
      <c r="A9" s="36"/>
      <c r="B9" s="4">
        <v>41956</v>
      </c>
      <c r="C9" s="1"/>
      <c r="D9" s="2">
        <v>-100</v>
      </c>
      <c r="E9" s="2">
        <v>0</v>
      </c>
      <c r="F9" s="20">
        <f t="shared" si="0"/>
        <v>0</v>
      </c>
      <c r="G9" s="20">
        <f t="shared" si="1"/>
        <v>-100</v>
      </c>
      <c r="H9" s="2">
        <v>0</v>
      </c>
      <c r="I9" s="2">
        <v>-100</v>
      </c>
      <c r="J9" s="14">
        <v>-99</v>
      </c>
      <c r="K9" s="14">
        <v>-1</v>
      </c>
      <c r="L9" s="2">
        <f t="shared" si="2"/>
        <v>99.005050376230813</v>
      </c>
    </row>
    <row r="10" spans="1:13" x14ac:dyDescent="0.25">
      <c r="A10" s="36"/>
      <c r="B10" s="4">
        <v>41956</v>
      </c>
      <c r="C10" s="1"/>
      <c r="D10" s="2">
        <v>-200</v>
      </c>
      <c r="E10" s="2">
        <v>0</v>
      </c>
      <c r="F10" s="20">
        <f t="shared" si="0"/>
        <v>0</v>
      </c>
      <c r="G10" s="20">
        <f t="shared" si="1"/>
        <v>-200</v>
      </c>
      <c r="H10" s="2">
        <v>0</v>
      </c>
      <c r="I10" s="2">
        <v>-206</v>
      </c>
      <c r="J10" s="14">
        <v>-201</v>
      </c>
      <c r="K10" s="14">
        <v>0</v>
      </c>
      <c r="L10" s="2">
        <f t="shared" si="2"/>
        <v>201</v>
      </c>
    </row>
    <row r="11" spans="1:13" x14ac:dyDescent="0.25">
      <c r="A11" s="36"/>
      <c r="B11" s="4">
        <v>41956</v>
      </c>
      <c r="C11" s="1"/>
      <c r="D11" s="2">
        <v>-300</v>
      </c>
      <c r="E11" s="2">
        <v>0</v>
      </c>
      <c r="F11" s="20">
        <f t="shared" si="0"/>
        <v>0</v>
      </c>
      <c r="G11" s="20">
        <f t="shared" si="1"/>
        <v>-300</v>
      </c>
      <c r="H11" s="2">
        <v>-14</v>
      </c>
      <c r="I11" s="2">
        <v>-331</v>
      </c>
      <c r="J11" s="14">
        <v>-300</v>
      </c>
      <c r="K11" s="14">
        <v>2</v>
      </c>
      <c r="L11" s="2">
        <f t="shared" si="2"/>
        <v>300.00666659259423</v>
      </c>
    </row>
    <row r="12" spans="1:13" x14ac:dyDescent="0.25">
      <c r="A12" s="36"/>
      <c r="B12" s="4">
        <v>41956</v>
      </c>
      <c r="C12" s="1"/>
      <c r="D12" s="2">
        <v>9.9999999999999995E-7</v>
      </c>
      <c r="E12" s="2">
        <v>0</v>
      </c>
      <c r="F12" s="20">
        <f t="shared" si="0"/>
        <v>0</v>
      </c>
      <c r="G12" s="20">
        <f t="shared" si="1"/>
        <v>9.9999999999999995E-7</v>
      </c>
      <c r="H12" s="2">
        <v>0</v>
      </c>
      <c r="I12" s="2">
        <v>0</v>
      </c>
      <c r="J12" s="14">
        <v>2</v>
      </c>
      <c r="K12" s="14">
        <v>1</v>
      </c>
      <c r="L12" s="2">
        <f t="shared" si="2"/>
        <v>2.2360679774997898</v>
      </c>
    </row>
    <row r="13" spans="1:13" x14ac:dyDescent="0.25">
      <c r="A13" s="36" t="s">
        <v>12</v>
      </c>
      <c r="B13" s="4">
        <v>41956</v>
      </c>
      <c r="C13" s="1"/>
      <c r="D13" s="2">
        <v>0</v>
      </c>
      <c r="E13" s="2">
        <v>0</v>
      </c>
      <c r="F13" s="20">
        <f t="shared" si="0"/>
        <v>0</v>
      </c>
      <c r="G13" s="20">
        <f t="shared" si="1"/>
        <v>0</v>
      </c>
      <c r="H13" s="13"/>
      <c r="I13" s="13"/>
      <c r="J13" s="15"/>
      <c r="K13" s="15"/>
      <c r="L13" s="13"/>
      <c r="M13" t="s">
        <v>27</v>
      </c>
    </row>
    <row r="14" spans="1:13" x14ac:dyDescent="0.25">
      <c r="A14" s="36"/>
      <c r="B14" s="4">
        <v>41956</v>
      </c>
      <c r="C14" s="1"/>
      <c r="D14" s="2">
        <v>100</v>
      </c>
      <c r="E14" s="2">
        <v>-100</v>
      </c>
      <c r="F14" s="20">
        <f t="shared" si="0"/>
        <v>100</v>
      </c>
      <c r="G14" s="20">
        <f t="shared" si="1"/>
        <v>100</v>
      </c>
      <c r="H14" s="2">
        <v>108</v>
      </c>
      <c r="I14" s="2">
        <v>99</v>
      </c>
      <c r="J14" s="14">
        <v>100</v>
      </c>
      <c r="K14" s="14">
        <v>-100</v>
      </c>
      <c r="L14" s="2">
        <f t="shared" si="2"/>
        <v>141.42135623730951</v>
      </c>
    </row>
    <row r="15" spans="1:13" x14ac:dyDescent="0.25">
      <c r="A15" s="36"/>
      <c r="B15" s="4">
        <v>41956</v>
      </c>
      <c r="C15" s="1"/>
      <c r="D15" s="2">
        <v>200</v>
      </c>
      <c r="E15" s="2">
        <v>-100</v>
      </c>
      <c r="F15" s="20">
        <f t="shared" si="0"/>
        <v>100</v>
      </c>
      <c r="G15" s="20">
        <f t="shared" si="1"/>
        <v>200</v>
      </c>
      <c r="H15" s="2">
        <v>126</v>
      </c>
      <c r="I15" s="2">
        <v>250</v>
      </c>
      <c r="J15" s="2">
        <v>196</v>
      </c>
      <c r="K15" s="2">
        <v>-98</v>
      </c>
      <c r="L15" s="2">
        <f t="shared" si="2"/>
        <v>219.13466179497939</v>
      </c>
    </row>
    <row r="16" spans="1:13" x14ac:dyDescent="0.25">
      <c r="A16" s="36"/>
      <c r="B16" s="4">
        <v>41956</v>
      </c>
      <c r="C16" s="1"/>
      <c r="D16" s="2">
        <v>300</v>
      </c>
      <c r="E16" s="2">
        <v>-100</v>
      </c>
      <c r="F16" s="20">
        <f t="shared" si="0"/>
        <v>100</v>
      </c>
      <c r="G16" s="20">
        <f t="shared" si="1"/>
        <v>300</v>
      </c>
      <c r="H16" s="5">
        <v>132</v>
      </c>
      <c r="I16" s="5">
        <v>429</v>
      </c>
      <c r="J16" s="23">
        <v>285</v>
      </c>
      <c r="K16" s="23">
        <v>-85</v>
      </c>
      <c r="L16" s="2">
        <f t="shared" si="2"/>
        <v>297.40544715926103</v>
      </c>
    </row>
    <row r="17" spans="1:13" x14ac:dyDescent="0.25">
      <c r="A17" s="36"/>
      <c r="B17" s="4">
        <v>41956</v>
      </c>
      <c r="C17" s="1"/>
      <c r="D17" s="2">
        <v>9.9999999999999995E-7</v>
      </c>
      <c r="E17" s="2">
        <v>-100</v>
      </c>
      <c r="F17" s="20">
        <f t="shared" si="0"/>
        <v>100</v>
      </c>
      <c r="G17" s="20">
        <f t="shared" si="1"/>
        <v>9.9999999999999995E-7</v>
      </c>
      <c r="H17" s="2">
        <v>101</v>
      </c>
      <c r="I17" s="2">
        <v>0</v>
      </c>
      <c r="J17" s="2">
        <v>1</v>
      </c>
      <c r="K17" s="2">
        <v>-100</v>
      </c>
      <c r="L17" s="2">
        <f t="shared" si="2"/>
        <v>100.00499987500625</v>
      </c>
    </row>
    <row r="18" spans="1:13" x14ac:dyDescent="0.25">
      <c r="A18" s="36"/>
      <c r="B18" s="4">
        <v>41956</v>
      </c>
      <c r="C18" s="1"/>
      <c r="D18" s="2">
        <v>-100</v>
      </c>
      <c r="E18" s="2">
        <v>-100</v>
      </c>
      <c r="F18" s="20">
        <f t="shared" si="0"/>
        <v>100</v>
      </c>
      <c r="G18" s="20">
        <f t="shared" si="1"/>
        <v>-100</v>
      </c>
      <c r="H18" s="2">
        <v>95</v>
      </c>
      <c r="I18" s="2">
        <v>-106</v>
      </c>
      <c r="J18" s="2">
        <v>-100</v>
      </c>
      <c r="K18" s="2">
        <v>-100</v>
      </c>
      <c r="L18" s="2">
        <f>SQRT(J18^2+K18^2)</f>
        <v>141.42135623730951</v>
      </c>
    </row>
    <row r="19" spans="1:13" x14ac:dyDescent="0.25">
      <c r="A19" s="36"/>
      <c r="B19" s="4">
        <v>41956</v>
      </c>
      <c r="C19" s="1"/>
      <c r="D19" s="2">
        <v>-200</v>
      </c>
      <c r="E19" s="2">
        <v>-100</v>
      </c>
      <c r="F19" s="20">
        <f t="shared" si="0"/>
        <v>100</v>
      </c>
      <c r="G19" s="20">
        <f t="shared" si="1"/>
        <v>-200</v>
      </c>
      <c r="H19" s="2">
        <v>95</v>
      </c>
      <c r="I19" s="2">
        <v>-208</v>
      </c>
      <c r="J19" s="2">
        <v>-200</v>
      </c>
      <c r="K19" s="2">
        <v>-98</v>
      </c>
      <c r="L19" s="2">
        <f t="shared" ref="L19:L62" si="3">SQRT(J19^2+K19^2)</f>
        <v>222.71955459725578</v>
      </c>
    </row>
    <row r="20" spans="1:13" x14ac:dyDescent="0.25">
      <c r="A20" s="36"/>
      <c r="B20" s="4">
        <v>41956</v>
      </c>
      <c r="C20" s="1"/>
      <c r="D20" s="2">
        <v>-300</v>
      </c>
      <c r="E20" s="2">
        <v>-100</v>
      </c>
      <c r="F20" s="20">
        <f>-E20</f>
        <v>100</v>
      </c>
      <c r="G20" s="20">
        <f>D20</f>
        <v>-300</v>
      </c>
      <c r="H20" s="2">
        <v>97</v>
      </c>
      <c r="I20" s="2">
        <v>-330</v>
      </c>
      <c r="J20" s="2">
        <v>-297</v>
      </c>
      <c r="K20" s="2">
        <v>-97</v>
      </c>
      <c r="L20" s="2">
        <f t="shared" si="3"/>
        <v>312.43879400612212</v>
      </c>
    </row>
    <row r="21" spans="1:13" x14ac:dyDescent="0.25">
      <c r="A21" s="36"/>
      <c r="B21" s="4">
        <v>41956</v>
      </c>
      <c r="C21" s="1"/>
      <c r="D21" s="2">
        <v>9.9999999999999995E-7</v>
      </c>
      <c r="E21" s="2">
        <v>0</v>
      </c>
      <c r="F21" s="20">
        <f t="shared" ref="F21:F62" si="4">-E21</f>
        <v>0</v>
      </c>
      <c r="G21" s="20">
        <f t="shared" ref="G21:G62" si="5">D21</f>
        <v>9.9999999999999995E-7</v>
      </c>
      <c r="H21" s="2">
        <v>0</v>
      </c>
      <c r="I21" s="2">
        <v>0</v>
      </c>
      <c r="J21" s="2">
        <v>1</v>
      </c>
      <c r="K21" s="2">
        <v>5</v>
      </c>
      <c r="L21" s="2">
        <f t="shared" si="3"/>
        <v>5.0990195135927845</v>
      </c>
    </row>
    <row r="22" spans="1:13" x14ac:dyDescent="0.25">
      <c r="A22" s="33" t="s">
        <v>13</v>
      </c>
      <c r="B22" s="4">
        <v>41956</v>
      </c>
      <c r="C22" s="1"/>
      <c r="D22" s="2">
        <v>0</v>
      </c>
      <c r="E22" s="2">
        <v>0</v>
      </c>
      <c r="F22" s="20">
        <f t="shared" si="4"/>
        <v>0</v>
      </c>
      <c r="G22" s="20">
        <f t="shared" si="5"/>
        <v>0</v>
      </c>
      <c r="H22" s="23">
        <v>0</v>
      </c>
      <c r="I22" s="23">
        <v>0</v>
      </c>
      <c r="J22" s="23">
        <v>1</v>
      </c>
      <c r="K22" s="23">
        <v>0.5</v>
      </c>
      <c r="L22" s="2">
        <f t="shared" si="3"/>
        <v>1.1180339887498949</v>
      </c>
      <c r="M22" t="s">
        <v>40</v>
      </c>
    </row>
    <row r="23" spans="1:13" x14ac:dyDescent="0.25">
      <c r="A23" s="33"/>
      <c r="B23" s="4">
        <v>41956</v>
      </c>
      <c r="C23" s="17"/>
      <c r="D23" s="2">
        <v>100</v>
      </c>
      <c r="E23" s="2">
        <v>-200</v>
      </c>
      <c r="F23" s="20">
        <f t="shared" si="4"/>
        <v>200</v>
      </c>
      <c r="G23" s="20">
        <f t="shared" si="5"/>
        <v>100</v>
      </c>
      <c r="H23" s="2">
        <v>217</v>
      </c>
      <c r="I23" s="2">
        <v>114</v>
      </c>
      <c r="J23" s="2">
        <v>98</v>
      </c>
      <c r="K23" s="2">
        <v>-197</v>
      </c>
      <c r="L23" s="2">
        <f t="shared" si="3"/>
        <v>220.0295434708712</v>
      </c>
    </row>
    <row r="24" spans="1:13" x14ac:dyDescent="0.25">
      <c r="A24" s="33"/>
      <c r="B24" s="4">
        <v>41956</v>
      </c>
      <c r="C24" s="5"/>
      <c r="D24" s="2">
        <v>200</v>
      </c>
      <c r="E24" s="2">
        <v>-200</v>
      </c>
      <c r="F24" s="20">
        <f t="shared" si="4"/>
        <v>200</v>
      </c>
      <c r="G24" s="20">
        <f t="shared" si="5"/>
        <v>200</v>
      </c>
      <c r="H24" s="2">
        <v>271</v>
      </c>
      <c r="I24" s="2">
        <v>280</v>
      </c>
      <c r="J24" s="2">
        <v>195</v>
      </c>
      <c r="K24" s="2">
        <v>-195</v>
      </c>
      <c r="L24" s="2">
        <f t="shared" si="3"/>
        <v>275.77164466275354</v>
      </c>
      <c r="M24" t="s">
        <v>26</v>
      </c>
    </row>
    <row r="25" spans="1:13" x14ac:dyDescent="0.25">
      <c r="A25" s="33"/>
      <c r="B25" s="4">
        <v>41956</v>
      </c>
      <c r="C25" s="5"/>
      <c r="D25" s="2">
        <v>300</v>
      </c>
      <c r="E25" s="2">
        <v>-200</v>
      </c>
      <c r="F25" s="20">
        <f t="shared" si="4"/>
        <v>200</v>
      </c>
      <c r="G25" s="20">
        <f t="shared" si="5"/>
        <v>300</v>
      </c>
      <c r="H25" s="13"/>
      <c r="I25" s="13"/>
      <c r="J25" s="13"/>
      <c r="K25" s="13"/>
      <c r="L25" s="13"/>
      <c r="M25" t="s">
        <v>26</v>
      </c>
    </row>
    <row r="26" spans="1:13" x14ac:dyDescent="0.25">
      <c r="A26" s="33"/>
      <c r="B26" s="4">
        <v>41956</v>
      </c>
      <c r="C26" s="5"/>
      <c r="D26" s="2">
        <v>9.9999999999999995E-7</v>
      </c>
      <c r="E26" s="2">
        <v>-200</v>
      </c>
      <c r="F26" s="20">
        <f t="shared" si="4"/>
        <v>200</v>
      </c>
      <c r="G26" s="20">
        <f t="shared" si="5"/>
        <v>9.9999999999999995E-7</v>
      </c>
      <c r="H26" s="2">
        <v>204</v>
      </c>
      <c r="I26" s="2">
        <v>0</v>
      </c>
      <c r="J26" s="2">
        <v>0</v>
      </c>
      <c r="K26" s="2">
        <v>-200</v>
      </c>
      <c r="L26" s="2">
        <f t="shared" si="3"/>
        <v>200</v>
      </c>
    </row>
    <row r="27" spans="1:13" x14ac:dyDescent="0.25">
      <c r="A27" s="33"/>
      <c r="B27" s="4">
        <v>41956</v>
      </c>
      <c r="C27" s="5"/>
      <c r="D27" s="2">
        <v>-100</v>
      </c>
      <c r="E27" s="2">
        <v>-200</v>
      </c>
      <c r="F27" s="20">
        <f t="shared" si="4"/>
        <v>200</v>
      </c>
      <c r="G27" s="20">
        <f t="shared" si="5"/>
        <v>-100</v>
      </c>
      <c r="H27" s="2">
        <v>203</v>
      </c>
      <c r="I27" s="2">
        <v>-107</v>
      </c>
      <c r="J27" s="2">
        <v>-101</v>
      </c>
      <c r="K27" s="2">
        <v>-201</v>
      </c>
      <c r="L27" s="2">
        <f t="shared" si="3"/>
        <v>224.94888308235718</v>
      </c>
    </row>
    <row r="28" spans="1:13" x14ac:dyDescent="0.25">
      <c r="A28" s="33"/>
      <c r="B28" s="4">
        <v>41956</v>
      </c>
      <c r="C28" s="5"/>
      <c r="D28" s="2">
        <v>-200</v>
      </c>
      <c r="E28" s="2">
        <v>-200</v>
      </c>
      <c r="F28" s="20">
        <f t="shared" si="4"/>
        <v>200</v>
      </c>
      <c r="G28" s="20">
        <f t="shared" si="5"/>
        <v>-200</v>
      </c>
      <c r="H28" s="2">
        <v>204</v>
      </c>
      <c r="I28" s="2">
        <v>-215</v>
      </c>
      <c r="J28" s="2">
        <v>-197</v>
      </c>
      <c r="K28" s="2">
        <v>-198</v>
      </c>
      <c r="L28" s="2">
        <f t="shared" si="3"/>
        <v>279.30807363912703</v>
      </c>
    </row>
    <row r="29" spans="1:13" x14ac:dyDescent="0.25">
      <c r="A29" s="33"/>
      <c r="B29" s="4">
        <v>41956</v>
      </c>
      <c r="C29" s="5"/>
      <c r="D29" s="2">
        <v>-300</v>
      </c>
      <c r="E29" s="2">
        <v>-200</v>
      </c>
      <c r="F29" s="20">
        <f t="shared" si="4"/>
        <v>200</v>
      </c>
      <c r="G29" s="20">
        <f t="shared" si="5"/>
        <v>-300</v>
      </c>
      <c r="H29" s="2">
        <v>233</v>
      </c>
      <c r="I29" s="2">
        <v>-370</v>
      </c>
      <c r="J29" s="2">
        <v>-298</v>
      </c>
      <c r="K29" s="2">
        <v>-200</v>
      </c>
      <c r="L29" s="2">
        <f t="shared" si="3"/>
        <v>358.89274163738668</v>
      </c>
    </row>
    <row r="30" spans="1:13" x14ac:dyDescent="0.25">
      <c r="A30" s="33"/>
      <c r="B30" s="4">
        <v>41956</v>
      </c>
      <c r="C30" s="5"/>
      <c r="D30" s="2">
        <v>9.9999999999999995E-7</v>
      </c>
      <c r="E30" s="2">
        <v>0</v>
      </c>
      <c r="F30" s="20">
        <f t="shared" si="4"/>
        <v>0</v>
      </c>
      <c r="G30" s="20">
        <f t="shared" si="5"/>
        <v>9.9999999999999995E-7</v>
      </c>
      <c r="H30" s="2">
        <v>0</v>
      </c>
      <c r="I30" s="2">
        <v>0</v>
      </c>
      <c r="J30" s="2">
        <v>5</v>
      </c>
      <c r="K30" s="2">
        <v>2</v>
      </c>
      <c r="L30" s="2">
        <f t="shared" si="3"/>
        <v>5.3851648071345037</v>
      </c>
    </row>
    <row r="31" spans="1:13" x14ac:dyDescent="0.25">
      <c r="A31" s="33" t="s">
        <v>14</v>
      </c>
      <c r="B31" s="4">
        <v>41956</v>
      </c>
      <c r="C31" s="5"/>
      <c r="D31" s="2">
        <v>0</v>
      </c>
      <c r="E31" s="2">
        <v>0</v>
      </c>
      <c r="F31" s="20">
        <f t="shared" si="4"/>
        <v>0</v>
      </c>
      <c r="G31" s="20">
        <f t="shared" si="5"/>
        <v>0</v>
      </c>
      <c r="H31" s="23">
        <v>0</v>
      </c>
      <c r="I31" s="23">
        <v>0</v>
      </c>
      <c r="J31" s="23">
        <v>0</v>
      </c>
      <c r="K31" s="23">
        <v>0.5</v>
      </c>
      <c r="L31" s="23">
        <f t="shared" si="3"/>
        <v>0.5</v>
      </c>
      <c r="M31" t="s">
        <v>41</v>
      </c>
    </row>
    <row r="32" spans="1:13" x14ac:dyDescent="0.25">
      <c r="A32" s="33"/>
      <c r="B32" s="4">
        <v>41956</v>
      </c>
      <c r="C32" s="5"/>
      <c r="D32" s="2">
        <v>100</v>
      </c>
      <c r="E32" s="2">
        <v>-300</v>
      </c>
      <c r="F32" s="20">
        <f t="shared" si="4"/>
        <v>300</v>
      </c>
      <c r="G32" s="20">
        <f t="shared" si="5"/>
        <v>100</v>
      </c>
      <c r="H32" s="2">
        <v>415</v>
      </c>
      <c r="I32" s="2">
        <v>144</v>
      </c>
      <c r="J32" s="2">
        <v>97</v>
      </c>
      <c r="K32" s="2">
        <v>-295</v>
      </c>
      <c r="L32" s="2">
        <f t="shared" si="3"/>
        <v>310.53824241146208</v>
      </c>
      <c r="M32" t="s">
        <v>26</v>
      </c>
    </row>
    <row r="33" spans="1:13" x14ac:dyDescent="0.25">
      <c r="A33" s="33"/>
      <c r="B33" s="4">
        <v>41956</v>
      </c>
      <c r="C33" s="5"/>
      <c r="D33" s="2">
        <v>200</v>
      </c>
      <c r="E33" s="2">
        <v>-300</v>
      </c>
      <c r="F33" s="20">
        <f t="shared" si="4"/>
        <v>300</v>
      </c>
      <c r="G33" s="20">
        <f t="shared" si="5"/>
        <v>200</v>
      </c>
      <c r="H33" s="13"/>
      <c r="I33" s="13"/>
      <c r="J33" s="13"/>
      <c r="K33" s="13"/>
      <c r="L33" s="13"/>
      <c r="M33" t="s">
        <v>26</v>
      </c>
    </row>
    <row r="34" spans="1:13" x14ac:dyDescent="0.25">
      <c r="A34" s="33"/>
      <c r="B34" s="4">
        <v>41956</v>
      </c>
      <c r="C34" s="17"/>
      <c r="D34" s="2">
        <v>9.9999999999999995E-7</v>
      </c>
      <c r="E34" s="2">
        <v>-300</v>
      </c>
      <c r="F34" s="20">
        <f t="shared" si="4"/>
        <v>300</v>
      </c>
      <c r="G34" s="20">
        <f t="shared" si="5"/>
        <v>9.9999999999999995E-7</v>
      </c>
      <c r="H34" s="2">
        <v>415</v>
      </c>
      <c r="I34" s="2">
        <v>11</v>
      </c>
      <c r="J34" s="2">
        <v>0</v>
      </c>
      <c r="K34" s="2">
        <v>-300</v>
      </c>
      <c r="L34" s="2">
        <f t="shared" si="3"/>
        <v>300</v>
      </c>
    </row>
    <row r="35" spans="1:13" x14ac:dyDescent="0.25">
      <c r="A35" s="33"/>
      <c r="B35" s="4">
        <v>41956</v>
      </c>
      <c r="C35" s="5"/>
      <c r="D35" s="2">
        <v>-100</v>
      </c>
      <c r="E35" s="2">
        <v>-300</v>
      </c>
      <c r="F35" s="20">
        <f t="shared" si="4"/>
        <v>300</v>
      </c>
      <c r="G35" s="20">
        <f t="shared" si="5"/>
        <v>-100</v>
      </c>
      <c r="H35" s="2">
        <v>407</v>
      </c>
      <c r="I35" s="2">
        <v>-120</v>
      </c>
      <c r="J35" s="2">
        <v>-100</v>
      </c>
      <c r="K35" s="2">
        <v>-300</v>
      </c>
      <c r="L35" s="2">
        <f t="shared" si="3"/>
        <v>316.22776601683796</v>
      </c>
    </row>
    <row r="36" spans="1:13" x14ac:dyDescent="0.25">
      <c r="A36" s="33"/>
      <c r="B36" s="4">
        <v>41956</v>
      </c>
      <c r="C36" s="17"/>
      <c r="D36" s="2">
        <v>-200</v>
      </c>
      <c r="E36" s="2">
        <v>-300</v>
      </c>
      <c r="F36" s="20">
        <f t="shared" si="4"/>
        <v>300</v>
      </c>
      <c r="G36" s="20">
        <f t="shared" si="5"/>
        <v>-200</v>
      </c>
      <c r="H36" s="2">
        <v>404</v>
      </c>
      <c r="I36" s="2">
        <v>-267</v>
      </c>
      <c r="J36" s="2">
        <v>-202</v>
      </c>
      <c r="K36" s="2">
        <v>-298</v>
      </c>
      <c r="L36" s="2">
        <f t="shared" si="3"/>
        <v>360.01111093964863</v>
      </c>
    </row>
    <row r="37" spans="1:13" x14ac:dyDescent="0.25">
      <c r="A37" s="33"/>
      <c r="B37" s="4">
        <v>41956</v>
      </c>
      <c r="C37" s="5"/>
      <c r="D37" s="2">
        <v>9.9999999999999995E-7</v>
      </c>
      <c r="E37" s="2">
        <v>0</v>
      </c>
      <c r="F37" s="20">
        <f t="shared" si="4"/>
        <v>0</v>
      </c>
      <c r="G37" s="20">
        <f t="shared" si="5"/>
        <v>9.9999999999999995E-7</v>
      </c>
      <c r="H37" s="2">
        <v>0</v>
      </c>
      <c r="I37" s="2">
        <v>0</v>
      </c>
      <c r="J37" s="2">
        <v>1</v>
      </c>
      <c r="K37" s="2">
        <v>6</v>
      </c>
      <c r="L37" s="2">
        <f t="shared" si="3"/>
        <v>6.0827625302982193</v>
      </c>
    </row>
    <row r="38" spans="1:13" x14ac:dyDescent="0.25">
      <c r="A38" s="33" t="s">
        <v>15</v>
      </c>
      <c r="B38" s="4">
        <v>41956</v>
      </c>
      <c r="C38" s="17"/>
      <c r="D38" s="2">
        <v>0</v>
      </c>
      <c r="E38" s="2">
        <v>0</v>
      </c>
      <c r="F38" s="20">
        <f t="shared" si="4"/>
        <v>0</v>
      </c>
      <c r="G38" s="20">
        <f t="shared" si="5"/>
        <v>0</v>
      </c>
      <c r="H38" s="2">
        <v>0</v>
      </c>
      <c r="I38" s="2">
        <v>0</v>
      </c>
      <c r="J38" s="2">
        <v>1</v>
      </c>
      <c r="K38" s="2">
        <v>1</v>
      </c>
      <c r="L38" s="2">
        <f t="shared" si="3"/>
        <v>1.4142135623730951</v>
      </c>
      <c r="M38" t="s">
        <v>42</v>
      </c>
    </row>
    <row r="39" spans="1:13" x14ac:dyDescent="0.25">
      <c r="A39" s="33"/>
      <c r="B39" s="4">
        <v>41956</v>
      </c>
      <c r="C39" s="5"/>
      <c r="D39" s="2">
        <v>100</v>
      </c>
      <c r="E39" s="2">
        <v>100</v>
      </c>
      <c r="F39" s="20">
        <f t="shared" si="4"/>
        <v>-100</v>
      </c>
      <c r="G39" s="20">
        <f t="shared" si="5"/>
        <v>100</v>
      </c>
      <c r="H39" s="2">
        <v>-106</v>
      </c>
      <c r="I39" s="2">
        <v>105</v>
      </c>
      <c r="J39" s="2">
        <v>100</v>
      </c>
      <c r="K39" s="2">
        <v>100</v>
      </c>
      <c r="L39" s="2">
        <f t="shared" si="3"/>
        <v>141.42135623730951</v>
      </c>
    </row>
    <row r="40" spans="1:13" x14ac:dyDescent="0.25">
      <c r="A40" s="33"/>
      <c r="B40" s="4">
        <v>41956</v>
      </c>
      <c r="C40" s="5"/>
      <c r="D40" s="2">
        <v>200</v>
      </c>
      <c r="E40" s="2">
        <v>100</v>
      </c>
      <c r="F40" s="20">
        <f t="shared" si="4"/>
        <v>-100</v>
      </c>
      <c r="G40" s="20">
        <f t="shared" si="5"/>
        <v>200</v>
      </c>
      <c r="H40" s="2">
        <v>-110</v>
      </c>
      <c r="I40" s="2">
        <v>257</v>
      </c>
      <c r="J40" s="2">
        <v>201</v>
      </c>
      <c r="K40" s="2">
        <v>98</v>
      </c>
      <c r="L40" s="2">
        <f t="shared" si="3"/>
        <v>223.61797781037194</v>
      </c>
    </row>
    <row r="41" spans="1:13" x14ac:dyDescent="0.25">
      <c r="A41" s="33"/>
      <c r="B41" s="4">
        <v>41956</v>
      </c>
      <c r="C41" s="5"/>
      <c r="D41" s="2">
        <v>300</v>
      </c>
      <c r="E41" s="2">
        <v>100</v>
      </c>
      <c r="F41" s="20">
        <f t="shared" si="4"/>
        <v>-100</v>
      </c>
      <c r="G41" s="20">
        <f t="shared" si="5"/>
        <v>300</v>
      </c>
      <c r="H41" s="2">
        <v>-110</v>
      </c>
      <c r="I41" s="2">
        <v>450</v>
      </c>
      <c r="J41" s="2">
        <v>300</v>
      </c>
      <c r="K41" s="2">
        <v>100</v>
      </c>
      <c r="L41" s="2">
        <f t="shared" si="3"/>
        <v>316.22776601683796</v>
      </c>
    </row>
    <row r="42" spans="1:13" x14ac:dyDescent="0.25">
      <c r="A42" s="33"/>
      <c r="B42" s="4">
        <v>41956</v>
      </c>
      <c r="C42" s="5"/>
      <c r="D42" s="2">
        <v>9.9999999999999995E-7</v>
      </c>
      <c r="E42" s="2">
        <v>100</v>
      </c>
      <c r="F42" s="20">
        <f t="shared" si="4"/>
        <v>-100</v>
      </c>
      <c r="G42" s="20">
        <f t="shared" si="5"/>
        <v>9.9999999999999995E-7</v>
      </c>
      <c r="H42" s="2">
        <v>-110</v>
      </c>
      <c r="I42" s="2">
        <v>8</v>
      </c>
      <c r="J42" s="2">
        <v>0</v>
      </c>
      <c r="K42" s="2">
        <v>100</v>
      </c>
      <c r="L42" s="2">
        <f t="shared" si="3"/>
        <v>100</v>
      </c>
    </row>
    <row r="43" spans="1:13" x14ac:dyDescent="0.25">
      <c r="A43" s="33"/>
      <c r="B43" s="4">
        <v>41956</v>
      </c>
      <c r="C43" s="17"/>
      <c r="D43" s="2">
        <v>-100</v>
      </c>
      <c r="E43" s="2">
        <v>100</v>
      </c>
      <c r="F43" s="20">
        <f t="shared" si="4"/>
        <v>-100</v>
      </c>
      <c r="G43" s="20">
        <f t="shared" si="5"/>
        <v>-100</v>
      </c>
      <c r="H43" s="2">
        <v>-110</v>
      </c>
      <c r="I43" s="2">
        <v>-90</v>
      </c>
      <c r="J43" s="2">
        <v>-100</v>
      </c>
      <c r="K43" s="2">
        <v>98</v>
      </c>
      <c r="L43" s="2">
        <f t="shared" si="3"/>
        <v>140.01428498549711</v>
      </c>
    </row>
    <row r="44" spans="1:13" x14ac:dyDescent="0.25">
      <c r="A44" s="33"/>
      <c r="B44" s="4">
        <v>41956</v>
      </c>
      <c r="C44" s="5"/>
      <c r="D44" s="2">
        <v>-200</v>
      </c>
      <c r="E44" s="2">
        <v>100</v>
      </c>
      <c r="F44" s="20">
        <f t="shared" si="4"/>
        <v>-100</v>
      </c>
      <c r="G44" s="20">
        <f t="shared" si="5"/>
        <v>-200</v>
      </c>
      <c r="H44" s="2">
        <v>-116</v>
      </c>
      <c r="I44" s="2">
        <v>-195</v>
      </c>
      <c r="J44" s="2">
        <v>-200</v>
      </c>
      <c r="K44" s="2">
        <v>100</v>
      </c>
      <c r="L44" s="2">
        <f t="shared" si="3"/>
        <v>223.60679774997897</v>
      </c>
    </row>
    <row r="45" spans="1:13" x14ac:dyDescent="0.25">
      <c r="A45" s="33"/>
      <c r="B45" s="4">
        <v>41956</v>
      </c>
      <c r="C45" s="5"/>
      <c r="D45" s="2">
        <v>-300</v>
      </c>
      <c r="E45" s="2">
        <v>100</v>
      </c>
      <c r="F45" s="20">
        <f t="shared" si="4"/>
        <v>-100</v>
      </c>
      <c r="G45" s="20">
        <f t="shared" si="5"/>
        <v>-300</v>
      </c>
      <c r="H45" s="2">
        <v>-130</v>
      </c>
      <c r="I45" s="2">
        <v>-318</v>
      </c>
      <c r="J45" s="2">
        <v>-299</v>
      </c>
      <c r="K45" s="2">
        <v>98</v>
      </c>
      <c r="L45" s="2">
        <f t="shared" si="3"/>
        <v>314.65059987230279</v>
      </c>
    </row>
    <row r="46" spans="1:13" x14ac:dyDescent="0.25">
      <c r="A46" s="33"/>
      <c r="B46" s="4">
        <v>41956</v>
      </c>
      <c r="C46" s="5"/>
      <c r="D46" s="2">
        <v>9.9999999999999995E-7</v>
      </c>
      <c r="E46" s="2">
        <v>0</v>
      </c>
      <c r="F46" s="20">
        <f t="shared" si="4"/>
        <v>0</v>
      </c>
      <c r="G46" s="20">
        <f t="shared" si="5"/>
        <v>9.9999999999999995E-7</v>
      </c>
      <c r="H46" s="2">
        <v>0</v>
      </c>
      <c r="I46" s="2">
        <v>0</v>
      </c>
      <c r="J46" s="2">
        <v>-8</v>
      </c>
      <c r="K46" s="2">
        <v>-8</v>
      </c>
      <c r="L46" s="2">
        <f t="shared" si="3"/>
        <v>11.313708498984761</v>
      </c>
    </row>
    <row r="47" spans="1:13" x14ac:dyDescent="0.25">
      <c r="A47" s="33" t="s">
        <v>16</v>
      </c>
      <c r="B47" s="4">
        <v>41956</v>
      </c>
      <c r="C47" s="17"/>
      <c r="D47" s="2">
        <v>0</v>
      </c>
      <c r="E47" s="2">
        <v>0</v>
      </c>
      <c r="F47" s="20">
        <f t="shared" si="4"/>
        <v>0</v>
      </c>
      <c r="G47" s="20">
        <f t="shared" si="5"/>
        <v>0</v>
      </c>
      <c r="H47" s="2">
        <v>0</v>
      </c>
      <c r="I47" s="2">
        <v>0</v>
      </c>
      <c r="J47" s="2">
        <v>1</v>
      </c>
      <c r="K47" s="2">
        <v>1</v>
      </c>
      <c r="L47" s="2">
        <f t="shared" si="3"/>
        <v>1.4142135623730951</v>
      </c>
      <c r="M47" t="s">
        <v>43</v>
      </c>
    </row>
    <row r="48" spans="1:13" x14ac:dyDescent="0.25">
      <c r="A48" s="33"/>
      <c r="B48" s="4">
        <v>41956</v>
      </c>
      <c r="C48" s="5"/>
      <c r="D48" s="2">
        <v>100</v>
      </c>
      <c r="E48" s="2">
        <v>200</v>
      </c>
      <c r="F48" s="20">
        <f t="shared" si="4"/>
        <v>-200</v>
      </c>
      <c r="G48" s="20">
        <f t="shared" si="5"/>
        <v>100</v>
      </c>
      <c r="H48" s="2">
        <v>-215</v>
      </c>
      <c r="I48" s="2">
        <v>130</v>
      </c>
      <c r="J48" s="2">
        <v>100</v>
      </c>
      <c r="K48" s="2">
        <v>200</v>
      </c>
      <c r="L48" s="2">
        <f t="shared" si="3"/>
        <v>223.60679774997897</v>
      </c>
    </row>
    <row r="49" spans="1:13" x14ac:dyDescent="0.25">
      <c r="A49" s="33"/>
      <c r="B49" s="4">
        <v>41956</v>
      </c>
      <c r="C49" s="5"/>
      <c r="D49" s="2">
        <v>200</v>
      </c>
      <c r="E49" s="2">
        <v>200</v>
      </c>
      <c r="F49" s="20">
        <f t="shared" si="4"/>
        <v>-200</v>
      </c>
      <c r="G49" s="20">
        <f t="shared" si="5"/>
        <v>200</v>
      </c>
      <c r="H49" s="2">
        <v>-260</v>
      </c>
      <c r="I49" s="2">
        <v>290</v>
      </c>
      <c r="J49" s="2">
        <v>195</v>
      </c>
      <c r="K49" s="2">
        <v>195</v>
      </c>
      <c r="L49" s="2">
        <f t="shared" si="3"/>
        <v>275.77164466275354</v>
      </c>
      <c r="M49" t="s">
        <v>26</v>
      </c>
    </row>
    <row r="50" spans="1:13" x14ac:dyDescent="0.25">
      <c r="A50" s="33"/>
      <c r="B50" s="4">
        <v>41956</v>
      </c>
      <c r="C50" s="5"/>
      <c r="D50" s="2">
        <v>300</v>
      </c>
      <c r="E50" s="2">
        <v>200</v>
      </c>
      <c r="F50" s="20">
        <f t="shared" si="4"/>
        <v>-200</v>
      </c>
      <c r="G50" s="20">
        <f t="shared" si="5"/>
        <v>300</v>
      </c>
      <c r="H50" s="13"/>
      <c r="I50" s="13"/>
      <c r="J50" s="13"/>
      <c r="K50" s="13"/>
      <c r="L50" s="13"/>
      <c r="M50" t="s">
        <v>26</v>
      </c>
    </row>
    <row r="51" spans="1:13" x14ac:dyDescent="0.25">
      <c r="A51" s="33"/>
      <c r="B51" s="4">
        <v>41956</v>
      </c>
      <c r="C51" s="5"/>
      <c r="D51" s="2">
        <v>9.9999999999999995E-7</v>
      </c>
      <c r="E51" s="2">
        <v>200</v>
      </c>
      <c r="F51" s="20">
        <f t="shared" si="4"/>
        <v>-200</v>
      </c>
      <c r="G51" s="20">
        <f t="shared" si="5"/>
        <v>9.9999999999999995E-7</v>
      </c>
      <c r="H51" s="2">
        <v>-243</v>
      </c>
      <c r="I51" s="2">
        <v>16</v>
      </c>
      <c r="J51" s="2">
        <v>0</v>
      </c>
      <c r="K51" s="2">
        <v>201</v>
      </c>
      <c r="L51" s="2">
        <f t="shared" si="3"/>
        <v>201</v>
      </c>
    </row>
    <row r="52" spans="1:13" x14ac:dyDescent="0.25">
      <c r="A52" s="33"/>
      <c r="B52" s="4">
        <v>41956</v>
      </c>
      <c r="C52" s="5"/>
      <c r="D52" s="2">
        <v>-100</v>
      </c>
      <c r="E52" s="2">
        <v>200</v>
      </c>
      <c r="F52" s="20">
        <f t="shared" si="4"/>
        <v>-200</v>
      </c>
      <c r="G52" s="20">
        <f t="shared" si="5"/>
        <v>-100</v>
      </c>
      <c r="H52" s="2"/>
      <c r="I52" s="2"/>
      <c r="J52" s="2"/>
      <c r="K52" s="2"/>
      <c r="L52" s="2">
        <f t="shared" si="3"/>
        <v>0</v>
      </c>
    </row>
    <row r="53" spans="1:13" x14ac:dyDescent="0.25">
      <c r="A53" s="33"/>
      <c r="B53" s="4">
        <v>41956</v>
      </c>
      <c r="C53" s="5"/>
      <c r="D53" s="2">
        <v>-200</v>
      </c>
      <c r="E53" s="2">
        <v>200</v>
      </c>
      <c r="F53" s="20">
        <f t="shared" si="4"/>
        <v>-200</v>
      </c>
      <c r="G53" s="20">
        <f t="shared" si="5"/>
        <v>-200</v>
      </c>
      <c r="H53" s="2">
        <v>-252</v>
      </c>
      <c r="I53" s="2">
        <v>-211</v>
      </c>
      <c r="J53" s="2">
        <v>-202</v>
      </c>
      <c r="K53" s="2">
        <v>198</v>
      </c>
      <c r="L53" s="2">
        <f t="shared" si="3"/>
        <v>282.85685425670704</v>
      </c>
    </row>
    <row r="54" spans="1:13" x14ac:dyDescent="0.25">
      <c r="A54" s="33"/>
      <c r="B54" s="4">
        <v>41956</v>
      </c>
      <c r="C54" s="5"/>
      <c r="D54" s="2">
        <v>-300</v>
      </c>
      <c r="E54" s="2">
        <v>200</v>
      </c>
      <c r="F54" s="20">
        <f t="shared" si="4"/>
        <v>-200</v>
      </c>
      <c r="G54" s="20">
        <f t="shared" si="5"/>
        <v>-300</v>
      </c>
      <c r="H54" s="2">
        <v>-295</v>
      </c>
      <c r="I54" s="2">
        <v>-353</v>
      </c>
      <c r="J54" s="2">
        <v>-298</v>
      </c>
      <c r="K54" s="2">
        <v>200</v>
      </c>
      <c r="L54" s="2">
        <f t="shared" si="3"/>
        <v>358.89274163738668</v>
      </c>
    </row>
    <row r="55" spans="1:13" x14ac:dyDescent="0.25">
      <c r="A55" s="33"/>
      <c r="B55" s="4">
        <v>41956</v>
      </c>
      <c r="C55" s="5"/>
      <c r="D55" s="2">
        <v>9.9999999999999995E-7</v>
      </c>
      <c r="E55" s="2">
        <v>0</v>
      </c>
      <c r="F55" s="20">
        <f t="shared" si="4"/>
        <v>0</v>
      </c>
      <c r="G55" s="20">
        <f t="shared" si="5"/>
        <v>9.9999999999999995E-7</v>
      </c>
      <c r="H55" s="2">
        <v>0</v>
      </c>
      <c r="I55" s="2">
        <v>0</v>
      </c>
      <c r="J55" s="2">
        <v>-1</v>
      </c>
      <c r="K55" s="2">
        <v>-11</v>
      </c>
      <c r="L55" s="2">
        <f t="shared" si="3"/>
        <v>11.045361017187261</v>
      </c>
    </row>
    <row r="56" spans="1:13" x14ac:dyDescent="0.25">
      <c r="A56" s="34" t="s">
        <v>17</v>
      </c>
      <c r="B56" s="4">
        <v>41956</v>
      </c>
      <c r="C56" s="19"/>
      <c r="D56" s="10">
        <v>0</v>
      </c>
      <c r="E56" s="10">
        <v>0</v>
      </c>
      <c r="F56" s="21">
        <f t="shared" si="4"/>
        <v>0</v>
      </c>
      <c r="G56" s="21">
        <f t="shared" si="5"/>
        <v>0</v>
      </c>
      <c r="H56" s="10">
        <v>0</v>
      </c>
      <c r="I56" s="10">
        <v>0</v>
      </c>
      <c r="J56" s="10">
        <v>1</v>
      </c>
      <c r="K56" s="10">
        <v>0</v>
      </c>
      <c r="L56" s="10">
        <f t="shared" si="3"/>
        <v>1</v>
      </c>
      <c r="M56" t="s">
        <v>35</v>
      </c>
    </row>
    <row r="57" spans="1:13" x14ac:dyDescent="0.25">
      <c r="A57" s="34"/>
      <c r="B57" s="4">
        <v>41956</v>
      </c>
      <c r="C57" s="9"/>
      <c r="D57" s="10">
        <v>100</v>
      </c>
      <c r="E57" s="10">
        <v>300</v>
      </c>
      <c r="F57" s="21">
        <f t="shared" si="4"/>
        <v>-300</v>
      </c>
      <c r="G57" s="21">
        <f t="shared" si="5"/>
        <v>100</v>
      </c>
      <c r="H57" s="10">
        <v>-414</v>
      </c>
      <c r="I57" s="10">
        <v>124</v>
      </c>
      <c r="J57" s="10">
        <v>65</v>
      </c>
      <c r="K57" s="10">
        <v>295</v>
      </c>
      <c r="L57" s="10">
        <f t="shared" si="3"/>
        <v>302.07614933986429</v>
      </c>
      <c r="M57" t="s">
        <v>26</v>
      </c>
    </row>
    <row r="58" spans="1:13" x14ac:dyDescent="0.25">
      <c r="A58" s="34"/>
      <c r="B58" s="4">
        <v>41956</v>
      </c>
      <c r="C58" s="9"/>
      <c r="D58" s="10">
        <v>200</v>
      </c>
      <c r="E58" s="10">
        <v>300</v>
      </c>
      <c r="F58" s="21">
        <f t="shared" si="4"/>
        <v>-300</v>
      </c>
      <c r="G58" s="21">
        <f t="shared" si="5"/>
        <v>200</v>
      </c>
      <c r="H58" s="13"/>
      <c r="I58" s="13"/>
      <c r="J58" s="13"/>
      <c r="K58" s="13"/>
      <c r="L58" s="13"/>
      <c r="M58" t="s">
        <v>26</v>
      </c>
    </row>
    <row r="59" spans="1:13" x14ac:dyDescent="0.25">
      <c r="A59" s="34"/>
      <c r="B59" s="4">
        <v>41956</v>
      </c>
      <c r="C59" s="9"/>
      <c r="D59" s="10">
        <v>9.9999999999999995E-7</v>
      </c>
      <c r="E59" s="10">
        <v>300</v>
      </c>
      <c r="F59" s="21">
        <f t="shared" si="4"/>
        <v>-300</v>
      </c>
      <c r="G59" s="21">
        <f t="shared" si="5"/>
        <v>9.9999999999999995E-7</v>
      </c>
      <c r="H59" s="10">
        <v>-424</v>
      </c>
      <c r="I59" s="10">
        <v>42</v>
      </c>
      <c r="J59" s="10">
        <v>0</v>
      </c>
      <c r="K59" s="10">
        <v>295</v>
      </c>
      <c r="L59" s="10">
        <f t="shared" si="3"/>
        <v>295</v>
      </c>
    </row>
    <row r="60" spans="1:13" x14ac:dyDescent="0.25">
      <c r="A60" s="34"/>
      <c r="B60" s="4">
        <v>41956</v>
      </c>
      <c r="C60" s="9"/>
      <c r="D60" s="10">
        <v>-100</v>
      </c>
      <c r="E60" s="10">
        <v>300</v>
      </c>
      <c r="F60" s="21">
        <f t="shared" si="4"/>
        <v>-300</v>
      </c>
      <c r="G60" s="21">
        <f t="shared" si="5"/>
        <v>-100</v>
      </c>
      <c r="H60" s="10">
        <v>-433</v>
      </c>
      <c r="I60" s="10">
        <v>-79</v>
      </c>
      <c r="J60" s="10">
        <v>-98</v>
      </c>
      <c r="K60" s="10">
        <v>300</v>
      </c>
      <c r="L60" s="10">
        <f t="shared" si="3"/>
        <v>315.60101394006961</v>
      </c>
    </row>
    <row r="61" spans="1:13" x14ac:dyDescent="0.25">
      <c r="A61" s="34"/>
      <c r="B61" s="4">
        <v>41956</v>
      </c>
      <c r="C61" s="9"/>
      <c r="D61" s="10">
        <v>-200</v>
      </c>
      <c r="E61" s="10">
        <v>300</v>
      </c>
      <c r="F61" s="21">
        <f t="shared" si="4"/>
        <v>-300</v>
      </c>
      <c r="G61" s="21">
        <f t="shared" si="5"/>
        <v>-200</v>
      </c>
      <c r="H61" s="10">
        <v>-448</v>
      </c>
      <c r="I61" s="10">
        <v>-216</v>
      </c>
      <c r="J61" s="10">
        <v>-200</v>
      </c>
      <c r="K61" s="10">
        <v>295</v>
      </c>
      <c r="L61" s="10">
        <f t="shared" si="3"/>
        <v>356.40566774393471</v>
      </c>
    </row>
    <row r="62" spans="1:13" x14ac:dyDescent="0.25">
      <c r="A62" s="35"/>
      <c r="B62" s="18">
        <v>41956</v>
      </c>
      <c r="C62" s="11"/>
      <c r="D62" s="12">
        <v>9.9999999999999995E-7</v>
      </c>
      <c r="E62" s="12">
        <v>0</v>
      </c>
      <c r="F62" s="22">
        <f t="shared" si="4"/>
        <v>0</v>
      </c>
      <c r="G62" s="22">
        <f t="shared" si="5"/>
        <v>9.9999999999999995E-7</v>
      </c>
      <c r="H62" s="12">
        <v>0</v>
      </c>
      <c r="I62" s="12">
        <v>0</v>
      </c>
      <c r="J62" s="12">
        <v>2</v>
      </c>
      <c r="K62" s="12">
        <v>-6</v>
      </c>
      <c r="L62" s="12">
        <f t="shared" si="3"/>
        <v>6.324555320336759</v>
      </c>
    </row>
    <row r="63" spans="1:13" x14ac:dyDescent="0.25">
      <c r="J63">
        <f>COUNT(J4:J62)</f>
        <v>53</v>
      </c>
      <c r="K63" t="s">
        <v>24</v>
      </c>
      <c r="L63">
        <f>COUNT(L4:L62)</f>
        <v>54</v>
      </c>
      <c r="M63" t="s">
        <v>10</v>
      </c>
    </row>
  </sheetData>
  <mergeCells count="11">
    <mergeCell ref="A13:A21"/>
    <mergeCell ref="D1:E1"/>
    <mergeCell ref="F1:G1"/>
    <mergeCell ref="H1:I1"/>
    <mergeCell ref="J1:L1"/>
    <mergeCell ref="A4:A12"/>
    <mergeCell ref="A22:A30"/>
    <mergeCell ref="A31:A37"/>
    <mergeCell ref="A38:A46"/>
    <mergeCell ref="A47:A55"/>
    <mergeCell ref="A56:A6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Normal="100" workbookViewId="0">
      <pane ySplit="3" topLeftCell="A4" activePane="bottomLeft" state="frozen"/>
      <selection pane="bottomLeft" activeCell="H9" sqref="H9"/>
    </sheetView>
  </sheetViews>
  <sheetFormatPr defaultRowHeight="15" x14ac:dyDescent="0.25"/>
  <cols>
    <col min="1" max="1" width="5.7109375" customWidth="1"/>
    <col min="2" max="3" width="9.85546875" customWidth="1"/>
    <col min="4" max="12" width="6.7109375" customWidth="1"/>
    <col min="13" max="13" width="36.85546875" customWidth="1"/>
  </cols>
  <sheetData>
    <row r="1" spans="1:13" x14ac:dyDescent="0.25">
      <c r="D1" s="37" t="s">
        <v>8</v>
      </c>
      <c r="E1" s="37"/>
      <c r="F1" s="37" t="s">
        <v>21</v>
      </c>
      <c r="G1" s="37"/>
      <c r="H1" s="37" t="s">
        <v>22</v>
      </c>
      <c r="I1" s="37"/>
      <c r="J1" s="37" t="s">
        <v>7</v>
      </c>
      <c r="K1" s="37"/>
      <c r="L1" s="37"/>
    </row>
    <row r="2" spans="1:13" x14ac:dyDescent="0.25">
      <c r="A2" s="25" t="s">
        <v>4</v>
      </c>
      <c r="B2" s="25" t="s">
        <v>9</v>
      </c>
      <c r="C2" s="25" t="s">
        <v>2</v>
      </c>
      <c r="D2" s="25" t="s">
        <v>1</v>
      </c>
      <c r="E2" s="25" t="s">
        <v>0</v>
      </c>
      <c r="F2" s="25" t="s">
        <v>19</v>
      </c>
      <c r="G2" s="25" t="s">
        <v>20</v>
      </c>
      <c r="H2" s="25" t="s">
        <v>19</v>
      </c>
      <c r="I2" s="25" t="s">
        <v>20</v>
      </c>
      <c r="J2" s="25" t="s">
        <v>1</v>
      </c>
      <c r="K2" s="25" t="s">
        <v>0</v>
      </c>
      <c r="L2" s="25" t="s">
        <v>18</v>
      </c>
      <c r="M2" t="s">
        <v>3</v>
      </c>
    </row>
    <row r="3" spans="1:13" x14ac:dyDescent="0.25">
      <c r="A3" s="25"/>
      <c r="B3" s="25"/>
      <c r="C3" s="25"/>
      <c r="D3" s="25" t="s">
        <v>6</v>
      </c>
      <c r="E3" s="25" t="s">
        <v>6</v>
      </c>
      <c r="F3" s="25" t="s">
        <v>5</v>
      </c>
      <c r="G3" s="25" t="s">
        <v>5</v>
      </c>
      <c r="H3" s="25" t="s">
        <v>5</v>
      </c>
      <c r="I3" s="25" t="s">
        <v>5</v>
      </c>
      <c r="J3" s="25" t="s">
        <v>6</v>
      </c>
      <c r="K3" s="25" t="s">
        <v>6</v>
      </c>
      <c r="L3" s="25" t="s">
        <v>6</v>
      </c>
    </row>
    <row r="4" spans="1:13" x14ac:dyDescent="0.25">
      <c r="A4" s="36" t="s">
        <v>11</v>
      </c>
      <c r="B4" s="4">
        <v>41962</v>
      </c>
      <c r="C4" s="1">
        <v>5.9722222222222225E-2</v>
      </c>
      <c r="D4" s="2">
        <v>9.9999999999999995E-7</v>
      </c>
      <c r="E4" s="2">
        <v>0</v>
      </c>
      <c r="F4" s="20">
        <f t="shared" ref="F4:F19" si="0">-E4</f>
        <v>0</v>
      </c>
      <c r="G4" s="20">
        <f t="shared" ref="G4:G19" si="1">D4</f>
        <v>9.9999999999999995E-7</v>
      </c>
      <c r="H4" s="2">
        <v>0</v>
      </c>
      <c r="I4" s="2">
        <v>0</v>
      </c>
      <c r="J4" s="14">
        <v>1</v>
      </c>
      <c r="K4" s="14">
        <v>1</v>
      </c>
      <c r="L4" s="2">
        <f t="shared" ref="L4:L17" si="2">SQRT(J4^2+K4^2)</f>
        <v>1.4142135623730951</v>
      </c>
      <c r="M4" t="s">
        <v>44</v>
      </c>
    </row>
    <row r="5" spans="1:13" x14ac:dyDescent="0.25">
      <c r="A5" s="36"/>
      <c r="B5" s="4">
        <v>41962</v>
      </c>
      <c r="C5" s="1"/>
      <c r="D5" s="2">
        <v>100</v>
      </c>
      <c r="E5" s="2">
        <v>0</v>
      </c>
      <c r="F5" s="20">
        <f t="shared" si="0"/>
        <v>0</v>
      </c>
      <c r="G5" s="20">
        <f t="shared" si="1"/>
        <v>100</v>
      </c>
      <c r="H5" s="20">
        <v>0</v>
      </c>
      <c r="I5" s="20">
        <v>101</v>
      </c>
      <c r="J5" s="14">
        <v>101</v>
      </c>
      <c r="K5" s="14">
        <v>1</v>
      </c>
      <c r="L5" s="2">
        <f t="shared" si="2"/>
        <v>101.00495037373169</v>
      </c>
    </row>
    <row r="6" spans="1:13" x14ac:dyDescent="0.25">
      <c r="A6" s="36"/>
      <c r="B6" s="4">
        <v>41962</v>
      </c>
      <c r="C6" s="1"/>
      <c r="D6" s="2">
        <v>200</v>
      </c>
      <c r="E6" s="2">
        <v>0</v>
      </c>
      <c r="F6" s="20">
        <f t="shared" si="0"/>
        <v>0</v>
      </c>
      <c r="G6" s="20">
        <f t="shared" si="1"/>
        <v>200</v>
      </c>
      <c r="H6" s="20">
        <v>-5</v>
      </c>
      <c r="I6" s="20">
        <v>230</v>
      </c>
      <c r="J6" s="14">
        <v>200</v>
      </c>
      <c r="K6" s="14">
        <v>2</v>
      </c>
      <c r="L6" s="2">
        <f t="shared" si="2"/>
        <v>200.0099997500125</v>
      </c>
    </row>
    <row r="7" spans="1:13" x14ac:dyDescent="0.25">
      <c r="A7" s="36"/>
      <c r="B7" s="4">
        <v>41962</v>
      </c>
      <c r="C7" s="1"/>
      <c r="D7" s="2">
        <v>300</v>
      </c>
      <c r="E7" s="2">
        <v>0</v>
      </c>
      <c r="F7" s="20">
        <f t="shared" si="0"/>
        <v>0</v>
      </c>
      <c r="G7" s="20">
        <f t="shared" si="1"/>
        <v>300</v>
      </c>
      <c r="H7" s="20">
        <v>-5</v>
      </c>
      <c r="I7" s="20">
        <v>413</v>
      </c>
      <c r="J7" s="14">
        <v>298</v>
      </c>
      <c r="K7" s="14">
        <v>0</v>
      </c>
      <c r="L7" s="2">
        <f t="shared" si="2"/>
        <v>298</v>
      </c>
    </row>
    <row r="8" spans="1:13" x14ac:dyDescent="0.25">
      <c r="A8" s="36"/>
      <c r="B8" s="4">
        <v>41962</v>
      </c>
      <c r="C8" s="1"/>
      <c r="D8" s="2">
        <v>9.9999999999999995E-7</v>
      </c>
      <c r="E8" s="2">
        <v>0</v>
      </c>
      <c r="F8" s="20">
        <f t="shared" si="0"/>
        <v>0</v>
      </c>
      <c r="G8" s="20">
        <f t="shared" si="1"/>
        <v>9.9999999999999995E-7</v>
      </c>
      <c r="H8" s="20">
        <v>0</v>
      </c>
      <c r="I8" s="20">
        <v>0</v>
      </c>
      <c r="J8" s="14">
        <v>2</v>
      </c>
      <c r="K8" s="14">
        <v>0.5</v>
      </c>
      <c r="L8" s="2">
        <f t="shared" si="2"/>
        <v>2.0615528128088303</v>
      </c>
    </row>
    <row r="9" spans="1:13" x14ac:dyDescent="0.25">
      <c r="A9" s="36"/>
      <c r="B9" s="4">
        <v>41962</v>
      </c>
      <c r="C9" s="1"/>
      <c r="D9" s="2">
        <v>-100</v>
      </c>
      <c r="E9" s="2">
        <v>0</v>
      </c>
      <c r="F9" s="20">
        <f t="shared" si="0"/>
        <v>0</v>
      </c>
      <c r="G9" s="20">
        <f t="shared" si="1"/>
        <v>-100</v>
      </c>
      <c r="H9" s="20">
        <v>0</v>
      </c>
      <c r="I9" s="20">
        <v>-102</v>
      </c>
      <c r="J9" s="14">
        <v>-100</v>
      </c>
      <c r="K9" s="14">
        <v>-2</v>
      </c>
      <c r="L9" s="2">
        <f t="shared" si="2"/>
        <v>100.01999800039989</v>
      </c>
    </row>
    <row r="10" spans="1:13" x14ac:dyDescent="0.25">
      <c r="A10" s="36"/>
      <c r="B10" s="4">
        <v>41962</v>
      </c>
      <c r="C10" s="1"/>
      <c r="D10" s="2">
        <v>-200</v>
      </c>
      <c r="E10" s="2">
        <v>0</v>
      </c>
      <c r="F10" s="20">
        <f t="shared" si="0"/>
        <v>0</v>
      </c>
      <c r="G10" s="20">
        <f t="shared" si="1"/>
        <v>-200</v>
      </c>
      <c r="H10" s="20">
        <v>-4</v>
      </c>
      <c r="I10" s="20">
        <v>-204</v>
      </c>
      <c r="J10" s="14">
        <v>-199</v>
      </c>
      <c r="K10" s="14">
        <v>0</v>
      </c>
      <c r="L10" s="2">
        <f t="shared" si="2"/>
        <v>199</v>
      </c>
    </row>
    <row r="11" spans="1:13" x14ac:dyDescent="0.25">
      <c r="A11" s="36"/>
      <c r="B11" s="4">
        <v>41962</v>
      </c>
      <c r="C11" s="1"/>
      <c r="D11" s="2">
        <v>-300</v>
      </c>
      <c r="E11" s="2">
        <v>0</v>
      </c>
      <c r="F11" s="20">
        <f t="shared" si="0"/>
        <v>0</v>
      </c>
      <c r="G11" s="20">
        <f t="shared" si="1"/>
        <v>-300</v>
      </c>
      <c r="H11" s="20">
        <v>-6</v>
      </c>
      <c r="I11" s="20">
        <v>-315</v>
      </c>
      <c r="J11" s="14">
        <v>-300</v>
      </c>
      <c r="K11" s="14">
        <v>0</v>
      </c>
      <c r="L11" s="2">
        <f t="shared" si="2"/>
        <v>300</v>
      </c>
    </row>
    <row r="12" spans="1:13" x14ac:dyDescent="0.25">
      <c r="A12" s="36"/>
      <c r="B12" s="4">
        <v>41962</v>
      </c>
      <c r="C12" s="1"/>
      <c r="D12" s="2">
        <v>9.9999999999999995E-7</v>
      </c>
      <c r="E12" s="2">
        <v>0</v>
      </c>
      <c r="F12" s="20">
        <f t="shared" si="0"/>
        <v>0</v>
      </c>
      <c r="G12" s="20">
        <f t="shared" si="1"/>
        <v>9.9999999999999995E-7</v>
      </c>
      <c r="H12" s="20">
        <v>0</v>
      </c>
      <c r="I12" s="20">
        <v>0</v>
      </c>
      <c r="J12" s="14">
        <v>2</v>
      </c>
      <c r="K12" s="14">
        <v>0</v>
      </c>
      <c r="L12" s="2">
        <f t="shared" si="2"/>
        <v>2</v>
      </c>
    </row>
    <row r="13" spans="1:13" x14ac:dyDescent="0.25">
      <c r="A13" s="36" t="s">
        <v>12</v>
      </c>
      <c r="B13" s="4">
        <v>41962</v>
      </c>
      <c r="C13" s="1"/>
      <c r="D13" s="2">
        <v>0</v>
      </c>
      <c r="E13" s="2">
        <v>0</v>
      </c>
      <c r="F13" s="20">
        <f t="shared" si="0"/>
        <v>0</v>
      </c>
      <c r="G13" s="20">
        <f t="shared" si="1"/>
        <v>0</v>
      </c>
      <c r="H13" s="29"/>
      <c r="I13" s="29"/>
      <c r="J13" s="15"/>
      <c r="K13" s="15"/>
      <c r="L13" s="13"/>
      <c r="M13" t="s">
        <v>27</v>
      </c>
    </row>
    <row r="14" spans="1:13" x14ac:dyDescent="0.25">
      <c r="A14" s="36"/>
      <c r="B14" s="4">
        <v>41962</v>
      </c>
      <c r="C14" s="1"/>
      <c r="D14" s="2">
        <v>100</v>
      </c>
      <c r="E14" s="2">
        <v>-100</v>
      </c>
      <c r="F14" s="20">
        <f t="shared" si="0"/>
        <v>100</v>
      </c>
      <c r="G14" s="20">
        <f t="shared" si="1"/>
        <v>100</v>
      </c>
      <c r="H14" s="20">
        <v>110</v>
      </c>
      <c r="I14" s="20">
        <v>97</v>
      </c>
      <c r="J14" s="14">
        <v>100</v>
      </c>
      <c r="K14" s="14">
        <v>-99</v>
      </c>
      <c r="L14" s="2">
        <f t="shared" si="2"/>
        <v>140.71602609511115</v>
      </c>
    </row>
    <row r="15" spans="1:13" x14ac:dyDescent="0.25">
      <c r="A15" s="36"/>
      <c r="B15" s="4">
        <v>41962</v>
      </c>
      <c r="C15" s="1"/>
      <c r="D15" s="2">
        <v>200</v>
      </c>
      <c r="E15" s="2">
        <v>-100</v>
      </c>
      <c r="F15" s="20">
        <f t="shared" si="0"/>
        <v>100</v>
      </c>
      <c r="G15" s="20">
        <f t="shared" si="1"/>
        <v>200</v>
      </c>
      <c r="H15" s="20">
        <v>120</v>
      </c>
      <c r="I15" s="20">
        <v>215</v>
      </c>
      <c r="J15" s="2">
        <v>200</v>
      </c>
      <c r="K15" s="2">
        <v>-101</v>
      </c>
      <c r="L15" s="2">
        <f t="shared" si="2"/>
        <v>224.05579662218071</v>
      </c>
    </row>
    <row r="16" spans="1:13" x14ac:dyDescent="0.25">
      <c r="A16" s="36"/>
      <c r="B16" s="4">
        <v>41962</v>
      </c>
      <c r="C16" s="1"/>
      <c r="D16" s="2">
        <v>300</v>
      </c>
      <c r="E16" s="2">
        <v>-100</v>
      </c>
      <c r="F16" s="20">
        <f t="shared" si="0"/>
        <v>100</v>
      </c>
      <c r="G16" s="20">
        <f t="shared" si="1"/>
        <v>300</v>
      </c>
      <c r="H16" s="28">
        <v>150</v>
      </c>
      <c r="I16" s="28">
        <v>400</v>
      </c>
      <c r="J16" s="23">
        <v>298</v>
      </c>
      <c r="K16" s="23">
        <v>-95</v>
      </c>
      <c r="L16" s="2">
        <f t="shared" si="2"/>
        <v>312.77627787285917</v>
      </c>
    </row>
    <row r="17" spans="1:13" x14ac:dyDescent="0.25">
      <c r="A17" s="36"/>
      <c r="B17" s="4">
        <v>41962</v>
      </c>
      <c r="C17" s="1"/>
      <c r="D17" s="2">
        <v>9.9999999999999995E-7</v>
      </c>
      <c r="E17" s="2">
        <v>-100</v>
      </c>
      <c r="F17" s="20">
        <f t="shared" si="0"/>
        <v>100</v>
      </c>
      <c r="G17" s="20">
        <f t="shared" si="1"/>
        <v>9.9999999999999995E-7</v>
      </c>
      <c r="H17" s="20">
        <v>116</v>
      </c>
      <c r="I17" s="20">
        <v>-8</v>
      </c>
      <c r="J17" s="2">
        <v>0</v>
      </c>
      <c r="K17" s="2">
        <v>-99</v>
      </c>
      <c r="L17" s="2">
        <f t="shared" si="2"/>
        <v>99</v>
      </c>
    </row>
    <row r="18" spans="1:13" x14ac:dyDescent="0.25">
      <c r="A18" s="36"/>
      <c r="B18" s="4">
        <v>41962</v>
      </c>
      <c r="C18" s="1"/>
      <c r="D18" s="2">
        <v>-100</v>
      </c>
      <c r="E18" s="2">
        <v>-100</v>
      </c>
      <c r="F18" s="20">
        <f t="shared" si="0"/>
        <v>100</v>
      </c>
      <c r="G18" s="20">
        <f t="shared" si="1"/>
        <v>-100</v>
      </c>
      <c r="H18" s="20">
        <v>110</v>
      </c>
      <c r="I18" s="20">
        <v>-117</v>
      </c>
      <c r="J18" s="2">
        <v>-99</v>
      </c>
      <c r="K18" s="2">
        <v>-101</v>
      </c>
      <c r="L18" s="2">
        <f>SQRT(J18^2+K18^2)</f>
        <v>141.42842712835352</v>
      </c>
    </row>
    <row r="19" spans="1:13" x14ac:dyDescent="0.25">
      <c r="A19" s="36"/>
      <c r="B19" s="4">
        <v>41962</v>
      </c>
      <c r="C19" s="1"/>
      <c r="D19" s="2">
        <v>-200</v>
      </c>
      <c r="E19" s="2">
        <v>-100</v>
      </c>
      <c r="F19" s="20">
        <f t="shared" si="0"/>
        <v>100</v>
      </c>
      <c r="G19" s="20">
        <f t="shared" si="1"/>
        <v>-200</v>
      </c>
      <c r="H19" s="20">
        <v>108</v>
      </c>
      <c r="I19" s="20">
        <v>-220</v>
      </c>
      <c r="J19" s="2">
        <v>-198</v>
      </c>
      <c r="K19" s="2">
        <v>-100</v>
      </c>
      <c r="L19" s="2">
        <f t="shared" ref="L19:L62" si="3">SQRT(J19^2+K19^2)</f>
        <v>221.81974664127628</v>
      </c>
    </row>
    <row r="20" spans="1:13" x14ac:dyDescent="0.25">
      <c r="A20" s="36"/>
      <c r="B20" s="4">
        <v>41962</v>
      </c>
      <c r="C20" s="1"/>
      <c r="D20" s="2">
        <v>-300</v>
      </c>
      <c r="E20" s="2">
        <v>-100</v>
      </c>
      <c r="F20" s="20">
        <f>-E20</f>
        <v>100</v>
      </c>
      <c r="G20" s="20">
        <f>D20</f>
        <v>-300</v>
      </c>
      <c r="H20" s="20">
        <v>112</v>
      </c>
      <c r="I20" s="20">
        <v>-325</v>
      </c>
      <c r="J20" s="2">
        <v>-300</v>
      </c>
      <c r="K20" s="2">
        <v>-100</v>
      </c>
      <c r="L20" s="2">
        <f t="shared" si="3"/>
        <v>316.22776601683796</v>
      </c>
    </row>
    <row r="21" spans="1:13" x14ac:dyDescent="0.25">
      <c r="A21" s="36"/>
      <c r="B21" s="4">
        <v>41962</v>
      </c>
      <c r="C21" s="1"/>
      <c r="D21" s="2">
        <v>9.9999999999999995E-7</v>
      </c>
      <c r="E21" s="2">
        <v>0</v>
      </c>
      <c r="F21" s="20">
        <f t="shared" ref="F21:F62" si="4">-E21</f>
        <v>0</v>
      </c>
      <c r="G21" s="20">
        <f t="shared" ref="G21:G62" si="5">D21</f>
        <v>9.9999999999999995E-7</v>
      </c>
      <c r="H21" s="20">
        <v>0</v>
      </c>
      <c r="I21" s="20">
        <v>0</v>
      </c>
      <c r="J21" s="2">
        <v>2</v>
      </c>
      <c r="K21" s="2">
        <v>17</v>
      </c>
      <c r="L21" s="2">
        <f t="shared" si="3"/>
        <v>17.11724276862369</v>
      </c>
    </row>
    <row r="22" spans="1:13" x14ac:dyDescent="0.25">
      <c r="A22" s="33" t="s">
        <v>13</v>
      </c>
      <c r="B22" s="4">
        <v>41962</v>
      </c>
      <c r="C22" s="1"/>
      <c r="D22" s="2">
        <v>0</v>
      </c>
      <c r="E22" s="2">
        <v>0</v>
      </c>
      <c r="F22" s="20">
        <f t="shared" si="4"/>
        <v>0</v>
      </c>
      <c r="G22" s="20">
        <f t="shared" si="5"/>
        <v>0</v>
      </c>
      <c r="H22" s="28">
        <v>0</v>
      </c>
      <c r="I22" s="28">
        <v>0</v>
      </c>
      <c r="J22" s="23">
        <v>1</v>
      </c>
      <c r="K22" s="23">
        <v>0</v>
      </c>
      <c r="L22" s="2">
        <f t="shared" si="3"/>
        <v>1</v>
      </c>
      <c r="M22" t="s">
        <v>45</v>
      </c>
    </row>
    <row r="23" spans="1:13" x14ac:dyDescent="0.25">
      <c r="A23" s="33"/>
      <c r="B23" s="4">
        <v>41962</v>
      </c>
      <c r="C23" s="17"/>
      <c r="D23" s="2">
        <v>100</v>
      </c>
      <c r="E23" s="2">
        <v>-200</v>
      </c>
      <c r="F23" s="20">
        <f t="shared" si="4"/>
        <v>200</v>
      </c>
      <c r="G23" s="20">
        <f t="shared" si="5"/>
        <v>100</v>
      </c>
      <c r="H23" s="20">
        <v>220</v>
      </c>
      <c r="I23" s="20">
        <v>105</v>
      </c>
      <c r="J23" s="2">
        <v>98</v>
      </c>
      <c r="K23" s="2">
        <v>-200</v>
      </c>
      <c r="L23" s="2">
        <f t="shared" si="3"/>
        <v>222.71955459725578</v>
      </c>
    </row>
    <row r="24" spans="1:13" x14ac:dyDescent="0.25">
      <c r="A24" s="33"/>
      <c r="B24" s="4">
        <v>41962</v>
      </c>
      <c r="C24" s="5"/>
      <c r="D24" s="2">
        <v>200</v>
      </c>
      <c r="E24" s="2">
        <v>-200</v>
      </c>
      <c r="F24" s="20">
        <f t="shared" si="4"/>
        <v>200</v>
      </c>
      <c r="G24" s="20">
        <f t="shared" si="5"/>
        <v>200</v>
      </c>
      <c r="H24" s="20">
        <v>265</v>
      </c>
      <c r="I24" s="20">
        <v>250</v>
      </c>
      <c r="J24" s="2">
        <v>197</v>
      </c>
      <c r="K24" s="2">
        <v>-195</v>
      </c>
      <c r="L24" s="2">
        <f t="shared" si="3"/>
        <v>277.18946588930828</v>
      </c>
    </row>
    <row r="25" spans="1:13" x14ac:dyDescent="0.25">
      <c r="A25" s="33"/>
      <c r="B25" s="4">
        <v>41962</v>
      </c>
      <c r="C25" s="5"/>
      <c r="D25" s="2">
        <v>300</v>
      </c>
      <c r="E25" s="2">
        <v>-200</v>
      </c>
      <c r="F25" s="20">
        <f t="shared" si="4"/>
        <v>200</v>
      </c>
      <c r="G25" s="20">
        <f t="shared" si="5"/>
        <v>300</v>
      </c>
      <c r="H25" s="27"/>
      <c r="I25" s="27"/>
      <c r="J25" s="13"/>
      <c r="K25" s="13"/>
      <c r="L25" s="13"/>
      <c r="M25" t="s">
        <v>26</v>
      </c>
    </row>
    <row r="26" spans="1:13" x14ac:dyDescent="0.25">
      <c r="A26" s="33"/>
      <c r="B26" s="4">
        <v>41962</v>
      </c>
      <c r="C26" s="5"/>
      <c r="D26" s="2">
        <v>9.9999999999999995E-7</v>
      </c>
      <c r="E26" s="2">
        <v>-200</v>
      </c>
      <c r="F26" s="20">
        <f t="shared" si="4"/>
        <v>200</v>
      </c>
      <c r="G26" s="20">
        <f t="shared" si="5"/>
        <v>9.9999999999999995E-7</v>
      </c>
      <c r="H26" s="20">
        <v>215</v>
      </c>
      <c r="I26" s="20">
        <v>-7</v>
      </c>
      <c r="J26" s="20">
        <v>2</v>
      </c>
      <c r="K26" s="20">
        <v>-200</v>
      </c>
      <c r="L26" s="2">
        <f t="shared" si="3"/>
        <v>200.0099997500125</v>
      </c>
    </row>
    <row r="27" spans="1:13" x14ac:dyDescent="0.25">
      <c r="A27" s="33"/>
      <c r="B27" s="4">
        <v>41962</v>
      </c>
      <c r="C27" s="5"/>
      <c r="D27" s="2">
        <v>-100</v>
      </c>
      <c r="E27" s="2">
        <v>-200</v>
      </c>
      <c r="F27" s="20">
        <f t="shared" si="4"/>
        <v>200</v>
      </c>
      <c r="G27" s="20">
        <f t="shared" si="5"/>
        <v>-100</v>
      </c>
      <c r="H27" s="20">
        <v>211</v>
      </c>
      <c r="I27" s="20">
        <v>-115</v>
      </c>
      <c r="J27" s="2">
        <v>-100</v>
      </c>
      <c r="K27" s="2">
        <v>-198</v>
      </c>
      <c r="L27" s="2">
        <f t="shared" si="3"/>
        <v>221.81974664127628</v>
      </c>
    </row>
    <row r="28" spans="1:13" x14ac:dyDescent="0.25">
      <c r="A28" s="33"/>
      <c r="B28" s="4">
        <v>41962</v>
      </c>
      <c r="C28" s="5"/>
      <c r="D28" s="2">
        <v>-200</v>
      </c>
      <c r="E28" s="2">
        <v>-200</v>
      </c>
      <c r="F28" s="20">
        <f t="shared" si="4"/>
        <v>200</v>
      </c>
      <c r="G28" s="20">
        <f t="shared" si="5"/>
        <v>-200</v>
      </c>
      <c r="H28" s="20">
        <v>223</v>
      </c>
      <c r="I28" s="20">
        <v>-230</v>
      </c>
      <c r="J28" s="2">
        <v>-202</v>
      </c>
      <c r="K28" s="2">
        <v>-197</v>
      </c>
      <c r="L28" s="2">
        <f t="shared" si="3"/>
        <v>282.15775729190932</v>
      </c>
    </row>
    <row r="29" spans="1:13" x14ac:dyDescent="0.25">
      <c r="A29" s="33"/>
      <c r="B29" s="4">
        <v>41962</v>
      </c>
      <c r="C29" s="5"/>
      <c r="D29" s="2">
        <v>-300</v>
      </c>
      <c r="E29" s="2">
        <v>-200</v>
      </c>
      <c r="F29" s="20">
        <f t="shared" si="4"/>
        <v>200</v>
      </c>
      <c r="G29" s="20">
        <f t="shared" si="5"/>
        <v>-300</v>
      </c>
      <c r="H29" s="20">
        <v>250</v>
      </c>
      <c r="I29" s="20">
        <v>-375</v>
      </c>
      <c r="J29" s="2">
        <v>-302</v>
      </c>
      <c r="K29" s="2">
        <v>-198</v>
      </c>
      <c r="L29" s="2">
        <f t="shared" si="3"/>
        <v>361.12047851098117</v>
      </c>
    </row>
    <row r="30" spans="1:13" x14ac:dyDescent="0.25">
      <c r="A30" s="33"/>
      <c r="B30" s="4">
        <v>41962</v>
      </c>
      <c r="C30" s="5"/>
      <c r="D30" s="2">
        <v>9.9999999999999995E-7</v>
      </c>
      <c r="E30" s="2">
        <v>0</v>
      </c>
      <c r="F30" s="20">
        <f t="shared" si="4"/>
        <v>0</v>
      </c>
      <c r="G30" s="20">
        <f t="shared" si="5"/>
        <v>9.9999999999999995E-7</v>
      </c>
      <c r="H30" s="20">
        <v>0</v>
      </c>
      <c r="I30" s="20">
        <v>0</v>
      </c>
      <c r="J30" s="2">
        <v>12</v>
      </c>
      <c r="K30" s="2">
        <v>7</v>
      </c>
      <c r="L30" s="2">
        <f t="shared" si="3"/>
        <v>13.892443989449804</v>
      </c>
    </row>
    <row r="31" spans="1:13" x14ac:dyDescent="0.25">
      <c r="A31" s="33" t="s">
        <v>14</v>
      </c>
      <c r="B31" s="4">
        <v>41962</v>
      </c>
      <c r="C31" s="5"/>
      <c r="D31" s="2">
        <v>0</v>
      </c>
      <c r="E31" s="2">
        <v>0</v>
      </c>
      <c r="F31" s="20">
        <f t="shared" si="4"/>
        <v>0</v>
      </c>
      <c r="G31" s="20">
        <f t="shared" si="5"/>
        <v>0</v>
      </c>
      <c r="H31" s="28">
        <v>0</v>
      </c>
      <c r="I31" s="28">
        <v>0</v>
      </c>
      <c r="J31" s="23">
        <v>1</v>
      </c>
      <c r="K31" s="23">
        <v>0</v>
      </c>
      <c r="L31" s="23">
        <f t="shared" si="3"/>
        <v>1</v>
      </c>
      <c r="M31" t="s">
        <v>46</v>
      </c>
    </row>
    <row r="32" spans="1:13" x14ac:dyDescent="0.25">
      <c r="A32" s="33"/>
      <c r="B32" s="4">
        <v>41962</v>
      </c>
      <c r="C32" s="5"/>
      <c r="D32" s="2">
        <v>100</v>
      </c>
      <c r="E32" s="2">
        <v>-300</v>
      </c>
      <c r="F32" s="20">
        <f t="shared" si="4"/>
        <v>300</v>
      </c>
      <c r="G32" s="20">
        <f t="shared" si="5"/>
        <v>100</v>
      </c>
      <c r="H32" s="20">
        <v>375</v>
      </c>
      <c r="I32" s="20">
        <v>115</v>
      </c>
      <c r="J32" s="2">
        <v>100</v>
      </c>
      <c r="K32" s="2">
        <v>-265</v>
      </c>
      <c r="L32" s="2">
        <f t="shared" si="3"/>
        <v>283.24018076537095</v>
      </c>
    </row>
    <row r="33" spans="1:13" x14ac:dyDescent="0.25">
      <c r="A33" s="33"/>
      <c r="B33" s="4">
        <v>41962</v>
      </c>
      <c r="C33" s="5"/>
      <c r="D33" s="2">
        <v>200</v>
      </c>
      <c r="E33" s="2">
        <v>-300</v>
      </c>
      <c r="F33" s="20">
        <f t="shared" si="4"/>
        <v>300</v>
      </c>
      <c r="G33" s="20">
        <f t="shared" si="5"/>
        <v>200</v>
      </c>
      <c r="H33" s="27"/>
      <c r="I33" s="27"/>
      <c r="J33" s="13"/>
      <c r="K33" s="13"/>
      <c r="L33" s="13"/>
      <c r="M33" t="s">
        <v>26</v>
      </c>
    </row>
    <row r="34" spans="1:13" x14ac:dyDescent="0.25">
      <c r="A34" s="33"/>
      <c r="B34" s="4">
        <v>41962</v>
      </c>
      <c r="C34" s="17"/>
      <c r="D34" s="2">
        <v>9.9999999999999995E-7</v>
      </c>
      <c r="E34" s="2">
        <v>-300</v>
      </c>
      <c r="F34" s="20">
        <f t="shared" si="4"/>
        <v>300</v>
      </c>
      <c r="G34" s="20">
        <f t="shared" si="5"/>
        <v>9.9999999999999995E-7</v>
      </c>
      <c r="H34" s="20">
        <v>375</v>
      </c>
      <c r="I34" s="20">
        <v>0</v>
      </c>
      <c r="J34" s="2">
        <v>0</v>
      </c>
      <c r="K34" s="2">
        <v>-275</v>
      </c>
      <c r="L34" s="2">
        <f t="shared" si="3"/>
        <v>275</v>
      </c>
    </row>
    <row r="35" spans="1:13" x14ac:dyDescent="0.25">
      <c r="A35" s="33"/>
      <c r="B35" s="4">
        <v>41962</v>
      </c>
      <c r="C35" s="5"/>
      <c r="D35" s="2">
        <v>-100</v>
      </c>
      <c r="E35" s="2">
        <v>-300</v>
      </c>
      <c r="F35" s="20">
        <f t="shared" si="4"/>
        <v>300</v>
      </c>
      <c r="G35" s="20">
        <f t="shared" si="5"/>
        <v>-100</v>
      </c>
      <c r="H35" s="20">
        <v>375</v>
      </c>
      <c r="I35" s="20">
        <v>-125</v>
      </c>
      <c r="J35" s="2">
        <v>-100</v>
      </c>
      <c r="K35" s="2">
        <v>-278</v>
      </c>
      <c r="L35" s="2">
        <f t="shared" si="3"/>
        <v>295.43865691544158</v>
      </c>
    </row>
    <row r="36" spans="1:13" x14ac:dyDescent="0.25">
      <c r="A36" s="33"/>
      <c r="B36" s="4">
        <v>41962</v>
      </c>
      <c r="C36" s="17"/>
      <c r="D36" s="2">
        <v>-200</v>
      </c>
      <c r="E36" s="2">
        <v>-300</v>
      </c>
      <c r="F36" s="20">
        <f t="shared" si="4"/>
        <v>300</v>
      </c>
      <c r="G36" s="20">
        <f t="shared" si="5"/>
        <v>-200</v>
      </c>
      <c r="H36" s="20">
        <v>375</v>
      </c>
      <c r="I36" s="20">
        <v>-250</v>
      </c>
      <c r="J36" s="2">
        <v>-198</v>
      </c>
      <c r="K36" s="2">
        <v>-272</v>
      </c>
      <c r="L36" s="2">
        <f t="shared" si="3"/>
        <v>336.43424320363113</v>
      </c>
    </row>
    <row r="37" spans="1:13" x14ac:dyDescent="0.25">
      <c r="A37" s="33"/>
      <c r="B37" s="4">
        <v>41962</v>
      </c>
      <c r="C37" s="5"/>
      <c r="D37" s="2">
        <v>9.9999999999999995E-7</v>
      </c>
      <c r="E37" s="2">
        <v>0</v>
      </c>
      <c r="F37" s="20">
        <f t="shared" si="4"/>
        <v>0</v>
      </c>
      <c r="G37" s="20">
        <f t="shared" si="5"/>
        <v>9.9999999999999995E-7</v>
      </c>
      <c r="H37" s="20">
        <v>0</v>
      </c>
      <c r="I37" s="20">
        <v>0</v>
      </c>
      <c r="J37" s="2">
        <v>7</v>
      </c>
      <c r="K37" s="2">
        <v>7</v>
      </c>
      <c r="L37" s="2">
        <f t="shared" si="3"/>
        <v>9.8994949366116654</v>
      </c>
    </row>
    <row r="38" spans="1:13" x14ac:dyDescent="0.25">
      <c r="A38" s="33" t="s">
        <v>15</v>
      </c>
      <c r="B38" s="4">
        <v>41962</v>
      </c>
      <c r="C38" s="17"/>
      <c r="D38" s="2">
        <v>0</v>
      </c>
      <c r="E38" s="2">
        <v>0</v>
      </c>
      <c r="F38" s="20">
        <f t="shared" si="4"/>
        <v>0</v>
      </c>
      <c r="G38" s="20">
        <f t="shared" si="5"/>
        <v>0</v>
      </c>
      <c r="H38" s="20">
        <v>0</v>
      </c>
      <c r="I38" s="20">
        <v>0</v>
      </c>
      <c r="J38" s="2">
        <v>-1</v>
      </c>
      <c r="K38" s="2">
        <v>0</v>
      </c>
      <c r="L38" s="2">
        <f t="shared" si="3"/>
        <v>1</v>
      </c>
      <c r="M38" t="s">
        <v>47</v>
      </c>
    </row>
    <row r="39" spans="1:13" x14ac:dyDescent="0.25">
      <c r="A39" s="33"/>
      <c r="B39" s="4">
        <v>41962</v>
      </c>
      <c r="C39" s="5"/>
      <c r="D39" s="2">
        <v>100</v>
      </c>
      <c r="E39" s="2">
        <v>100</v>
      </c>
      <c r="F39" s="20">
        <f t="shared" si="4"/>
        <v>-100</v>
      </c>
      <c r="G39" s="20">
        <f t="shared" si="5"/>
        <v>100</v>
      </c>
      <c r="H39" s="20">
        <v>-107</v>
      </c>
      <c r="I39" s="20">
        <v>110</v>
      </c>
      <c r="J39" s="2">
        <v>101</v>
      </c>
      <c r="K39" s="2">
        <v>99</v>
      </c>
      <c r="L39" s="2">
        <f t="shared" si="3"/>
        <v>141.42842712835352</v>
      </c>
    </row>
    <row r="40" spans="1:13" x14ac:dyDescent="0.25">
      <c r="A40" s="33"/>
      <c r="B40" s="4">
        <v>41962</v>
      </c>
      <c r="C40" s="5"/>
      <c r="D40" s="2">
        <v>200</v>
      </c>
      <c r="E40" s="2">
        <v>100</v>
      </c>
      <c r="F40" s="20">
        <f t="shared" si="4"/>
        <v>-100</v>
      </c>
      <c r="G40" s="20">
        <f t="shared" si="5"/>
        <v>200</v>
      </c>
      <c r="H40" s="20">
        <v>-115</v>
      </c>
      <c r="I40" s="20">
        <v>220</v>
      </c>
      <c r="J40" s="2">
        <v>200</v>
      </c>
      <c r="K40" s="2">
        <v>101</v>
      </c>
      <c r="L40" s="2">
        <f t="shared" si="3"/>
        <v>224.05579662218071</v>
      </c>
    </row>
    <row r="41" spans="1:13" x14ac:dyDescent="0.25">
      <c r="A41" s="33"/>
      <c r="B41" s="4">
        <v>41962</v>
      </c>
      <c r="C41" s="5"/>
      <c r="D41" s="2">
        <v>300</v>
      </c>
      <c r="E41" s="2">
        <v>100</v>
      </c>
      <c r="F41" s="20">
        <f t="shared" si="4"/>
        <v>-100</v>
      </c>
      <c r="G41" s="20">
        <f t="shared" si="5"/>
        <v>300</v>
      </c>
      <c r="H41" s="20">
        <v>-115</v>
      </c>
      <c r="I41" s="20">
        <v>410</v>
      </c>
      <c r="J41" s="2">
        <v>298</v>
      </c>
      <c r="K41" s="2">
        <v>102</v>
      </c>
      <c r="L41" s="2">
        <f t="shared" si="3"/>
        <v>314.97301471713416</v>
      </c>
    </row>
    <row r="42" spans="1:13" x14ac:dyDescent="0.25">
      <c r="A42" s="33"/>
      <c r="B42" s="4">
        <v>41962</v>
      </c>
      <c r="C42" s="5"/>
      <c r="D42" s="2">
        <v>9.9999999999999995E-7</v>
      </c>
      <c r="E42" s="2">
        <v>100</v>
      </c>
      <c r="F42" s="20">
        <f t="shared" si="4"/>
        <v>-100</v>
      </c>
      <c r="G42" s="20">
        <f t="shared" si="5"/>
        <v>9.9999999999999995E-7</v>
      </c>
      <c r="H42" s="20">
        <v>-115</v>
      </c>
      <c r="I42" s="20">
        <v>0</v>
      </c>
      <c r="J42" s="2">
        <v>-15</v>
      </c>
      <c r="K42" s="2">
        <v>102</v>
      </c>
      <c r="L42" s="2">
        <f t="shared" si="3"/>
        <v>103.0970416646375</v>
      </c>
    </row>
    <row r="43" spans="1:13" x14ac:dyDescent="0.25">
      <c r="A43" s="33"/>
      <c r="B43" s="4">
        <v>41962</v>
      </c>
      <c r="C43" s="17"/>
      <c r="D43" s="2">
        <v>-100</v>
      </c>
      <c r="E43" s="2">
        <v>100</v>
      </c>
      <c r="F43" s="20">
        <f t="shared" si="4"/>
        <v>-100</v>
      </c>
      <c r="G43" s="20">
        <f t="shared" si="5"/>
        <v>-100</v>
      </c>
      <c r="H43" s="20">
        <v>-120</v>
      </c>
      <c r="I43" s="20">
        <v>-83</v>
      </c>
      <c r="J43" s="2">
        <v>-100</v>
      </c>
      <c r="K43" s="2">
        <v>99</v>
      </c>
      <c r="L43" s="2">
        <f t="shared" si="3"/>
        <v>140.71602609511115</v>
      </c>
    </row>
    <row r="44" spans="1:13" x14ac:dyDescent="0.25">
      <c r="A44" s="33"/>
      <c r="B44" s="4">
        <v>41962</v>
      </c>
      <c r="C44" s="5"/>
      <c r="D44" s="2">
        <v>-200</v>
      </c>
      <c r="E44" s="2">
        <v>100</v>
      </c>
      <c r="F44" s="20">
        <f t="shared" si="4"/>
        <v>-100</v>
      </c>
      <c r="G44" s="20">
        <f t="shared" si="5"/>
        <v>-200</v>
      </c>
      <c r="H44" s="20">
        <v>-125</v>
      </c>
      <c r="I44" s="20">
        <v>-190</v>
      </c>
      <c r="J44" s="2">
        <v>-200</v>
      </c>
      <c r="K44" s="2">
        <v>101</v>
      </c>
      <c r="L44" s="2">
        <f t="shared" si="3"/>
        <v>224.05579662218071</v>
      </c>
    </row>
    <row r="45" spans="1:13" x14ac:dyDescent="0.25">
      <c r="A45" s="33"/>
      <c r="B45" s="4">
        <v>41962</v>
      </c>
      <c r="C45" s="5"/>
      <c r="D45" s="2">
        <v>-300</v>
      </c>
      <c r="E45" s="2">
        <v>100</v>
      </c>
      <c r="F45" s="20">
        <f t="shared" si="4"/>
        <v>-100</v>
      </c>
      <c r="G45" s="20">
        <f t="shared" si="5"/>
        <v>-300</v>
      </c>
      <c r="H45" s="20">
        <v>-125</v>
      </c>
      <c r="I45" s="20">
        <v>-300</v>
      </c>
      <c r="J45" s="2">
        <v>-300</v>
      </c>
      <c r="K45" s="2">
        <v>97</v>
      </c>
      <c r="L45" s="2">
        <f t="shared" si="3"/>
        <v>315.29192821891269</v>
      </c>
    </row>
    <row r="46" spans="1:13" x14ac:dyDescent="0.25">
      <c r="A46" s="33"/>
      <c r="B46" s="4">
        <v>41962</v>
      </c>
      <c r="C46" s="5"/>
      <c r="D46" s="2">
        <v>9.9999999999999995E-7</v>
      </c>
      <c r="E46" s="2">
        <v>0</v>
      </c>
      <c r="F46" s="20">
        <f t="shared" si="4"/>
        <v>0</v>
      </c>
      <c r="G46" s="20">
        <f t="shared" si="5"/>
        <v>9.9999999999999995E-7</v>
      </c>
      <c r="H46" s="20">
        <v>0</v>
      </c>
      <c r="I46" s="20">
        <v>0</v>
      </c>
      <c r="J46" s="2">
        <v>-9</v>
      </c>
      <c r="K46" s="2">
        <v>-7</v>
      </c>
      <c r="L46" s="2">
        <f t="shared" si="3"/>
        <v>11.401754250991379</v>
      </c>
    </row>
    <row r="47" spans="1:13" x14ac:dyDescent="0.25">
      <c r="A47" s="33" t="s">
        <v>16</v>
      </c>
      <c r="B47" s="4">
        <v>41962</v>
      </c>
      <c r="C47" s="17"/>
      <c r="D47" s="2">
        <v>0</v>
      </c>
      <c r="E47" s="2">
        <v>0</v>
      </c>
      <c r="F47" s="20">
        <f t="shared" si="4"/>
        <v>0</v>
      </c>
      <c r="G47" s="20">
        <f t="shared" si="5"/>
        <v>0</v>
      </c>
      <c r="H47" s="20">
        <v>0</v>
      </c>
      <c r="I47" s="20">
        <v>0</v>
      </c>
      <c r="J47" s="2">
        <v>1</v>
      </c>
      <c r="K47" s="2">
        <v>0</v>
      </c>
      <c r="L47" s="2">
        <f t="shared" si="3"/>
        <v>1</v>
      </c>
      <c r="M47" t="s">
        <v>48</v>
      </c>
    </row>
    <row r="48" spans="1:13" x14ac:dyDescent="0.25">
      <c r="A48" s="33"/>
      <c r="B48" s="4">
        <v>41962</v>
      </c>
      <c r="C48" s="5"/>
      <c r="D48" s="2">
        <v>100</v>
      </c>
      <c r="E48" s="2">
        <v>200</v>
      </c>
      <c r="F48" s="20">
        <f t="shared" si="4"/>
        <v>-200</v>
      </c>
      <c r="G48" s="20">
        <f t="shared" si="5"/>
        <v>100</v>
      </c>
      <c r="H48" s="20">
        <v>-235</v>
      </c>
      <c r="I48" s="20">
        <v>115</v>
      </c>
      <c r="J48" s="2">
        <v>99</v>
      </c>
      <c r="K48" s="2">
        <v>197</v>
      </c>
      <c r="L48" s="2">
        <f t="shared" si="3"/>
        <v>220.47675614449702</v>
      </c>
    </row>
    <row r="49" spans="1:13" x14ac:dyDescent="0.25">
      <c r="A49" s="33"/>
      <c r="B49" s="4">
        <v>41962</v>
      </c>
      <c r="C49" s="5"/>
      <c r="D49" s="2">
        <v>200</v>
      </c>
      <c r="E49" s="2">
        <v>200</v>
      </c>
      <c r="F49" s="20">
        <f t="shared" si="4"/>
        <v>-200</v>
      </c>
      <c r="G49" s="20">
        <f t="shared" si="5"/>
        <v>200</v>
      </c>
      <c r="H49" s="20">
        <v>-260</v>
      </c>
      <c r="I49" s="20">
        <v>260</v>
      </c>
      <c r="J49" s="2">
        <v>197</v>
      </c>
      <c r="K49" s="2">
        <v>198</v>
      </c>
      <c r="L49" s="2">
        <f t="shared" si="3"/>
        <v>279.30807363912703</v>
      </c>
    </row>
    <row r="50" spans="1:13" x14ac:dyDescent="0.25">
      <c r="A50" s="33"/>
      <c r="B50" s="4">
        <v>41962</v>
      </c>
      <c r="C50" s="5"/>
      <c r="D50" s="2">
        <v>300</v>
      </c>
      <c r="E50" s="2">
        <v>200</v>
      </c>
      <c r="F50" s="20">
        <f t="shared" si="4"/>
        <v>-200</v>
      </c>
      <c r="G50" s="20">
        <f t="shared" si="5"/>
        <v>300</v>
      </c>
      <c r="H50" s="27"/>
      <c r="I50" s="27"/>
      <c r="J50" s="13"/>
      <c r="K50" s="13"/>
      <c r="L50" s="13"/>
      <c r="M50" t="s">
        <v>26</v>
      </c>
    </row>
    <row r="51" spans="1:13" x14ac:dyDescent="0.25">
      <c r="A51" s="33"/>
      <c r="B51" s="4">
        <v>41962</v>
      </c>
      <c r="C51" s="5"/>
      <c r="D51" s="2">
        <v>9.9999999999999995E-7</v>
      </c>
      <c r="E51" s="2">
        <v>200</v>
      </c>
      <c r="F51" s="20">
        <f t="shared" si="4"/>
        <v>-200</v>
      </c>
      <c r="G51" s="20">
        <f t="shared" si="5"/>
        <v>9.9999999999999995E-7</v>
      </c>
      <c r="H51" s="20">
        <v>-242</v>
      </c>
      <c r="I51" s="20">
        <v>12</v>
      </c>
      <c r="J51" s="2">
        <v>0</v>
      </c>
      <c r="K51" s="2">
        <v>202</v>
      </c>
      <c r="L51" s="2">
        <f t="shared" si="3"/>
        <v>202</v>
      </c>
    </row>
    <row r="52" spans="1:13" x14ac:dyDescent="0.25">
      <c r="A52" s="33"/>
      <c r="B52" s="4">
        <v>41962</v>
      </c>
      <c r="C52" s="5"/>
      <c r="D52" s="2">
        <v>-100</v>
      </c>
      <c r="E52" s="2">
        <v>200</v>
      </c>
      <c r="F52" s="20">
        <f t="shared" si="4"/>
        <v>-200</v>
      </c>
      <c r="G52" s="20">
        <f t="shared" si="5"/>
        <v>-100</v>
      </c>
      <c r="H52" s="20">
        <v>-240</v>
      </c>
      <c r="I52" s="20">
        <v>-95</v>
      </c>
      <c r="J52" s="2">
        <v>-101</v>
      </c>
      <c r="K52" s="2">
        <v>198</v>
      </c>
      <c r="L52" s="2">
        <f t="shared" si="3"/>
        <v>222.27235545609355</v>
      </c>
    </row>
    <row r="53" spans="1:13" x14ac:dyDescent="0.25">
      <c r="A53" s="33"/>
      <c r="B53" s="4">
        <v>41962</v>
      </c>
      <c r="C53" s="5"/>
      <c r="D53" s="2">
        <v>-200</v>
      </c>
      <c r="E53" s="2">
        <v>200</v>
      </c>
      <c r="F53" s="20">
        <f t="shared" si="4"/>
        <v>-200</v>
      </c>
      <c r="G53" s="20">
        <f t="shared" si="5"/>
        <v>-200</v>
      </c>
      <c r="H53" s="20">
        <v>-250</v>
      </c>
      <c r="I53" s="20">
        <v>-205</v>
      </c>
      <c r="J53" s="2">
        <v>-202</v>
      </c>
      <c r="K53" s="2">
        <v>198</v>
      </c>
      <c r="L53" s="2">
        <f t="shared" si="3"/>
        <v>282.85685425670704</v>
      </c>
    </row>
    <row r="54" spans="1:13" x14ac:dyDescent="0.25">
      <c r="A54" s="33"/>
      <c r="B54" s="4">
        <v>41962</v>
      </c>
      <c r="C54" s="5"/>
      <c r="D54" s="2">
        <v>-300</v>
      </c>
      <c r="E54" s="2">
        <v>200</v>
      </c>
      <c r="F54" s="20">
        <f t="shared" si="4"/>
        <v>-200</v>
      </c>
      <c r="G54" s="20">
        <f t="shared" si="5"/>
        <v>-300</v>
      </c>
      <c r="H54" s="20">
        <v>-280</v>
      </c>
      <c r="I54" s="20">
        <v>-325</v>
      </c>
      <c r="J54" s="2">
        <v>-300</v>
      </c>
      <c r="K54" s="2">
        <v>195</v>
      </c>
      <c r="L54" s="2">
        <f t="shared" si="3"/>
        <v>357.80581325629686</v>
      </c>
    </row>
    <row r="55" spans="1:13" x14ac:dyDescent="0.25">
      <c r="A55" s="33"/>
      <c r="B55" s="4">
        <v>41962</v>
      </c>
      <c r="C55" s="5"/>
      <c r="D55" s="2">
        <v>9.9999999999999995E-7</v>
      </c>
      <c r="E55" s="2">
        <v>0</v>
      </c>
      <c r="F55" s="20">
        <f t="shared" si="4"/>
        <v>0</v>
      </c>
      <c r="G55" s="20">
        <f t="shared" si="5"/>
        <v>9.9999999999999995E-7</v>
      </c>
      <c r="H55" s="20">
        <v>0</v>
      </c>
      <c r="I55" s="20">
        <v>0</v>
      </c>
      <c r="J55" s="2">
        <v>-6</v>
      </c>
      <c r="K55" s="2">
        <v>-20</v>
      </c>
      <c r="L55" s="2">
        <f t="shared" si="3"/>
        <v>20.880613017821101</v>
      </c>
    </row>
    <row r="56" spans="1:13" x14ac:dyDescent="0.25">
      <c r="A56" s="34" t="s">
        <v>17</v>
      </c>
      <c r="B56" s="4">
        <v>41962</v>
      </c>
      <c r="C56" s="19"/>
      <c r="D56" s="10">
        <v>0</v>
      </c>
      <c r="E56" s="10">
        <v>0</v>
      </c>
      <c r="F56" s="21">
        <f t="shared" si="4"/>
        <v>0</v>
      </c>
      <c r="G56" s="21">
        <f t="shared" si="5"/>
        <v>0</v>
      </c>
      <c r="H56" s="21">
        <v>0</v>
      </c>
      <c r="I56" s="21">
        <v>0</v>
      </c>
      <c r="J56" s="10">
        <v>1</v>
      </c>
      <c r="K56" s="10">
        <v>1</v>
      </c>
      <c r="L56" s="10">
        <f t="shared" si="3"/>
        <v>1.4142135623730951</v>
      </c>
      <c r="M56" t="s">
        <v>49</v>
      </c>
    </row>
    <row r="57" spans="1:13" x14ac:dyDescent="0.25">
      <c r="A57" s="34"/>
      <c r="B57" s="4">
        <v>41962</v>
      </c>
      <c r="C57" s="9"/>
      <c r="D57" s="10">
        <v>100</v>
      </c>
      <c r="E57" s="10">
        <v>300</v>
      </c>
      <c r="F57" s="21">
        <f t="shared" si="4"/>
        <v>-300</v>
      </c>
      <c r="G57" s="21">
        <f t="shared" si="5"/>
        <v>100</v>
      </c>
      <c r="H57" s="21">
        <v>-375</v>
      </c>
      <c r="I57" s="21">
        <v>150</v>
      </c>
      <c r="J57" s="10">
        <v>98</v>
      </c>
      <c r="K57" s="10">
        <v>270</v>
      </c>
      <c r="L57" s="10">
        <f t="shared" si="3"/>
        <v>287.2350953487404</v>
      </c>
    </row>
    <row r="58" spans="1:13" x14ac:dyDescent="0.25">
      <c r="A58" s="34"/>
      <c r="B58" s="4">
        <v>41962</v>
      </c>
      <c r="C58" s="9"/>
      <c r="D58" s="10">
        <v>200</v>
      </c>
      <c r="E58" s="10">
        <v>300</v>
      </c>
      <c r="F58" s="21">
        <f t="shared" si="4"/>
        <v>-300</v>
      </c>
      <c r="G58" s="21">
        <f t="shared" si="5"/>
        <v>200</v>
      </c>
      <c r="H58" s="29"/>
      <c r="I58" s="29"/>
      <c r="J58" s="13"/>
      <c r="K58" s="13"/>
      <c r="L58" s="13"/>
      <c r="M58" t="s">
        <v>26</v>
      </c>
    </row>
    <row r="59" spans="1:13" x14ac:dyDescent="0.25">
      <c r="A59" s="34"/>
      <c r="B59" s="4">
        <v>41962</v>
      </c>
      <c r="C59" s="9"/>
      <c r="D59" s="10">
        <v>9.9999999999999995E-7</v>
      </c>
      <c r="E59" s="10">
        <v>300</v>
      </c>
      <c r="F59" s="21">
        <f t="shared" si="4"/>
        <v>-300</v>
      </c>
      <c r="G59" s="21">
        <f t="shared" si="5"/>
        <v>9.9999999999999995E-7</v>
      </c>
      <c r="H59" s="21">
        <v>-375</v>
      </c>
      <c r="I59" s="21">
        <v>30</v>
      </c>
      <c r="J59" s="10">
        <v>0</v>
      </c>
      <c r="K59" s="10">
        <v>270</v>
      </c>
      <c r="L59" s="10">
        <f t="shared" si="3"/>
        <v>270</v>
      </c>
    </row>
    <row r="60" spans="1:13" x14ac:dyDescent="0.25">
      <c r="A60" s="34"/>
      <c r="B60" s="4">
        <v>41962</v>
      </c>
      <c r="C60" s="9"/>
      <c r="D60" s="10">
        <v>-100</v>
      </c>
      <c r="E60" s="10">
        <v>300</v>
      </c>
      <c r="F60" s="21">
        <f t="shared" si="4"/>
        <v>-300</v>
      </c>
      <c r="G60" s="21">
        <f t="shared" si="5"/>
        <v>-100</v>
      </c>
      <c r="H60" s="21">
        <v>-375</v>
      </c>
      <c r="I60" s="21">
        <v>-90</v>
      </c>
      <c r="J60" s="10">
        <v>-99</v>
      </c>
      <c r="K60" s="10">
        <v>272</v>
      </c>
      <c r="L60" s="10">
        <f t="shared" si="3"/>
        <v>289.4563870430224</v>
      </c>
    </row>
    <row r="61" spans="1:13" x14ac:dyDescent="0.25">
      <c r="A61" s="34"/>
      <c r="B61" s="4">
        <v>41962</v>
      </c>
      <c r="C61" s="9"/>
      <c r="D61" s="10">
        <v>-200</v>
      </c>
      <c r="E61" s="10">
        <v>300</v>
      </c>
      <c r="F61" s="21">
        <f t="shared" si="4"/>
        <v>-300</v>
      </c>
      <c r="G61" s="21">
        <f t="shared" si="5"/>
        <v>-200</v>
      </c>
      <c r="H61" s="21">
        <v>-375</v>
      </c>
      <c r="I61" s="21">
        <v>-213</v>
      </c>
      <c r="J61" s="10">
        <v>-202</v>
      </c>
      <c r="K61" s="10">
        <v>265</v>
      </c>
      <c r="L61" s="10">
        <f t="shared" si="3"/>
        <v>333.21014390321312</v>
      </c>
    </row>
    <row r="62" spans="1:13" x14ac:dyDescent="0.25">
      <c r="A62" s="35"/>
      <c r="B62" s="18">
        <v>41962</v>
      </c>
      <c r="C62" s="11"/>
      <c r="D62" s="12">
        <v>9.9999999999999995E-7</v>
      </c>
      <c r="E62" s="12">
        <v>0</v>
      </c>
      <c r="F62" s="22">
        <f t="shared" si="4"/>
        <v>0</v>
      </c>
      <c r="G62" s="22">
        <f t="shared" si="5"/>
        <v>9.9999999999999995E-7</v>
      </c>
      <c r="H62" s="22">
        <v>0</v>
      </c>
      <c r="I62" s="22">
        <v>0</v>
      </c>
      <c r="J62" s="12">
        <v>1</v>
      </c>
      <c r="K62" s="12">
        <v>-7</v>
      </c>
      <c r="L62" s="12">
        <f t="shared" si="3"/>
        <v>7.0710678118654755</v>
      </c>
    </row>
    <row r="63" spans="1:13" x14ac:dyDescent="0.25">
      <c r="J63">
        <f>COUNT(J4:J62)</f>
        <v>54</v>
      </c>
      <c r="K63" t="s">
        <v>24</v>
      </c>
      <c r="L63">
        <f>COUNT(L4:L62)</f>
        <v>54</v>
      </c>
      <c r="M63" t="s">
        <v>10</v>
      </c>
    </row>
  </sheetData>
  <mergeCells count="11">
    <mergeCell ref="A22:A30"/>
    <mergeCell ref="A31:A37"/>
    <mergeCell ref="A38:A46"/>
    <mergeCell ref="A47:A55"/>
    <mergeCell ref="A56:A62"/>
    <mergeCell ref="A13:A21"/>
    <mergeCell ref="D1:E1"/>
    <mergeCell ref="F1:G1"/>
    <mergeCell ref="H1:I1"/>
    <mergeCell ref="J1:L1"/>
    <mergeCell ref="A4:A1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5.7109375" customWidth="1"/>
    <col min="2" max="3" width="9.85546875" customWidth="1"/>
    <col min="4" max="12" width="6.7109375" customWidth="1"/>
    <col min="13" max="13" width="36.85546875" customWidth="1"/>
  </cols>
  <sheetData>
    <row r="1" spans="1:13" x14ac:dyDescent="0.25">
      <c r="D1" s="37" t="s">
        <v>8</v>
      </c>
      <c r="E1" s="37"/>
      <c r="F1" s="37" t="s">
        <v>21</v>
      </c>
      <c r="G1" s="37"/>
      <c r="H1" s="37" t="s">
        <v>22</v>
      </c>
      <c r="I1" s="37"/>
      <c r="J1" s="37" t="s">
        <v>7</v>
      </c>
      <c r="K1" s="37"/>
      <c r="L1" s="37"/>
    </row>
    <row r="2" spans="1:13" x14ac:dyDescent="0.25">
      <c r="A2" s="3" t="s">
        <v>4</v>
      </c>
      <c r="B2" s="3" t="s">
        <v>9</v>
      </c>
      <c r="C2" s="3" t="s">
        <v>2</v>
      </c>
      <c r="D2" s="3" t="s">
        <v>1</v>
      </c>
      <c r="E2" s="3" t="s">
        <v>0</v>
      </c>
      <c r="F2" s="7" t="s">
        <v>19</v>
      </c>
      <c r="G2" s="7" t="s">
        <v>20</v>
      </c>
      <c r="H2" s="6" t="s">
        <v>19</v>
      </c>
      <c r="I2" s="6" t="s">
        <v>20</v>
      </c>
      <c r="J2" s="7" t="s">
        <v>1</v>
      </c>
      <c r="K2" s="7" t="s">
        <v>0</v>
      </c>
      <c r="L2" s="3" t="s">
        <v>18</v>
      </c>
      <c r="M2" t="s">
        <v>3</v>
      </c>
    </row>
    <row r="3" spans="1:13" x14ac:dyDescent="0.25">
      <c r="A3" s="3"/>
      <c r="B3" s="3"/>
      <c r="C3" s="3"/>
      <c r="D3" s="3" t="s">
        <v>6</v>
      </c>
      <c r="E3" s="3" t="s">
        <v>6</v>
      </c>
      <c r="F3" s="7" t="s">
        <v>5</v>
      </c>
      <c r="G3" s="7" t="s">
        <v>5</v>
      </c>
      <c r="H3" s="6" t="s">
        <v>5</v>
      </c>
      <c r="I3" s="6" t="s">
        <v>5</v>
      </c>
      <c r="J3" s="7" t="s">
        <v>6</v>
      </c>
      <c r="K3" s="7" t="s">
        <v>6</v>
      </c>
      <c r="L3" s="3" t="s">
        <v>6</v>
      </c>
    </row>
    <row r="4" spans="1:13" x14ac:dyDescent="0.25">
      <c r="A4" s="36" t="s">
        <v>11</v>
      </c>
      <c r="B4" s="4">
        <v>41955</v>
      </c>
      <c r="C4" s="1"/>
      <c r="D4" s="2">
        <v>9.9999999999999995E-7</v>
      </c>
      <c r="E4" s="2">
        <v>0</v>
      </c>
      <c r="F4" s="20">
        <f t="shared" ref="F4:F19" si="0">-E4</f>
        <v>0</v>
      </c>
      <c r="G4" s="20">
        <f t="shared" ref="G4:G19" si="1">D4</f>
        <v>9.9999999999999995E-7</v>
      </c>
      <c r="H4" s="2">
        <v>0</v>
      </c>
      <c r="I4" s="2">
        <v>0</v>
      </c>
      <c r="J4" s="14">
        <v>1</v>
      </c>
      <c r="K4" s="14">
        <v>-1</v>
      </c>
      <c r="L4" s="2">
        <f t="shared" ref="L4:L17" si="2">SQRT(J4^2+K4^2)</f>
        <v>1.4142135623730951</v>
      </c>
      <c r="M4" t="s">
        <v>31</v>
      </c>
    </row>
    <row r="5" spans="1:13" x14ac:dyDescent="0.25">
      <c r="A5" s="36"/>
      <c r="B5" s="4">
        <v>41955</v>
      </c>
      <c r="C5" s="1"/>
      <c r="D5" s="2">
        <v>100</v>
      </c>
      <c r="E5" s="2">
        <v>0</v>
      </c>
      <c r="F5" s="20">
        <f t="shared" si="0"/>
        <v>0</v>
      </c>
      <c r="G5" s="20">
        <f t="shared" si="1"/>
        <v>100</v>
      </c>
      <c r="H5" s="2">
        <v>0</v>
      </c>
      <c r="I5" s="2">
        <v>105</v>
      </c>
      <c r="J5" s="14">
        <v>100</v>
      </c>
      <c r="K5" s="14">
        <v>-1</v>
      </c>
      <c r="L5" s="2">
        <f t="shared" si="2"/>
        <v>100.00499987500625</v>
      </c>
    </row>
    <row r="6" spans="1:13" x14ac:dyDescent="0.25">
      <c r="A6" s="36"/>
      <c r="B6" s="4">
        <v>41955</v>
      </c>
      <c r="C6" s="1">
        <v>0.4055555555555555</v>
      </c>
      <c r="D6" s="2">
        <v>200</v>
      </c>
      <c r="E6" s="2">
        <v>0</v>
      </c>
      <c r="F6" s="20">
        <f t="shared" si="0"/>
        <v>0</v>
      </c>
      <c r="G6" s="20">
        <f t="shared" si="1"/>
        <v>200</v>
      </c>
      <c r="H6" s="2">
        <v>0</v>
      </c>
      <c r="I6" s="2">
        <v>205</v>
      </c>
      <c r="J6" s="14">
        <v>199</v>
      </c>
      <c r="K6" s="14">
        <v>-2</v>
      </c>
      <c r="L6" s="2">
        <f t="shared" si="2"/>
        <v>199.01004999748127</v>
      </c>
    </row>
    <row r="7" spans="1:13" x14ac:dyDescent="0.25">
      <c r="A7" s="36"/>
      <c r="B7" s="4">
        <v>41955</v>
      </c>
      <c r="C7" s="1"/>
      <c r="D7" s="2">
        <v>300</v>
      </c>
      <c r="E7" s="2">
        <v>0</v>
      </c>
      <c r="F7" s="20">
        <f t="shared" si="0"/>
        <v>0</v>
      </c>
      <c r="G7" s="20">
        <f t="shared" si="1"/>
        <v>300</v>
      </c>
      <c r="H7" s="2">
        <v>-10</v>
      </c>
      <c r="I7" s="2">
        <v>370</v>
      </c>
      <c r="J7" s="14">
        <v>300</v>
      </c>
      <c r="K7" s="14">
        <v>1</v>
      </c>
      <c r="L7" s="2">
        <f t="shared" si="2"/>
        <v>300.00166666203705</v>
      </c>
    </row>
    <row r="8" spans="1:13" x14ac:dyDescent="0.25">
      <c r="A8" s="36"/>
      <c r="B8" s="4">
        <v>41955</v>
      </c>
      <c r="C8" s="1"/>
      <c r="D8" s="2">
        <v>9.9999999999999995E-7</v>
      </c>
      <c r="E8" s="2">
        <v>0</v>
      </c>
      <c r="F8" s="20">
        <f t="shared" si="0"/>
        <v>0</v>
      </c>
      <c r="G8" s="20">
        <f t="shared" si="1"/>
        <v>9.9999999999999995E-7</v>
      </c>
      <c r="H8" s="2">
        <v>0</v>
      </c>
      <c r="I8" s="2">
        <v>0</v>
      </c>
      <c r="J8" s="14">
        <v>3</v>
      </c>
      <c r="K8" s="14">
        <v>0</v>
      </c>
      <c r="L8" s="2">
        <f t="shared" si="2"/>
        <v>3</v>
      </c>
    </row>
    <row r="9" spans="1:13" x14ac:dyDescent="0.25">
      <c r="A9" s="36"/>
      <c r="B9" s="4">
        <v>41955</v>
      </c>
      <c r="C9" s="1"/>
      <c r="D9" s="2">
        <v>-100</v>
      </c>
      <c r="E9" s="2">
        <v>0</v>
      </c>
      <c r="F9" s="20">
        <f t="shared" si="0"/>
        <v>0</v>
      </c>
      <c r="G9" s="20">
        <f t="shared" si="1"/>
        <v>-100</v>
      </c>
      <c r="H9" s="2">
        <v>0</v>
      </c>
      <c r="I9" s="2">
        <v>-100</v>
      </c>
      <c r="J9" s="14">
        <v>-100</v>
      </c>
      <c r="K9" s="14">
        <v>-2</v>
      </c>
      <c r="L9" s="2">
        <f t="shared" si="2"/>
        <v>100.01999800039989</v>
      </c>
    </row>
    <row r="10" spans="1:13" x14ac:dyDescent="0.25">
      <c r="A10" s="36"/>
      <c r="B10" s="4">
        <v>41955</v>
      </c>
      <c r="C10" s="1"/>
      <c r="D10" s="2">
        <v>-200</v>
      </c>
      <c r="E10" s="2">
        <v>0</v>
      </c>
      <c r="F10" s="20">
        <f t="shared" si="0"/>
        <v>0</v>
      </c>
      <c r="G10" s="20">
        <f t="shared" si="1"/>
        <v>-200</v>
      </c>
      <c r="H10" s="2">
        <v>-7</v>
      </c>
      <c r="I10" s="2">
        <v>-210</v>
      </c>
      <c r="J10" s="14">
        <v>-201</v>
      </c>
      <c r="K10" s="14">
        <v>1</v>
      </c>
      <c r="L10" s="2">
        <f t="shared" si="2"/>
        <v>201.00248754679629</v>
      </c>
    </row>
    <row r="11" spans="1:13" x14ac:dyDescent="0.25">
      <c r="A11" s="36"/>
      <c r="B11" s="4">
        <v>41955</v>
      </c>
      <c r="C11" s="1"/>
      <c r="D11" s="2">
        <v>-300</v>
      </c>
      <c r="E11" s="2">
        <v>0</v>
      </c>
      <c r="F11" s="20">
        <f t="shared" si="0"/>
        <v>0</v>
      </c>
      <c r="G11" s="20">
        <f t="shared" si="1"/>
        <v>-300</v>
      </c>
      <c r="H11" s="2">
        <v>-7</v>
      </c>
      <c r="I11" s="2">
        <v>-315</v>
      </c>
      <c r="J11" s="14">
        <v>-300</v>
      </c>
      <c r="K11" s="14">
        <v>2</v>
      </c>
      <c r="L11" s="2">
        <f t="shared" si="2"/>
        <v>300.00666659259423</v>
      </c>
    </row>
    <row r="12" spans="1:13" x14ac:dyDescent="0.25">
      <c r="A12" s="36"/>
      <c r="B12" s="4">
        <v>41955</v>
      </c>
      <c r="C12" s="1"/>
      <c r="D12" s="2">
        <v>9.9999999999999995E-7</v>
      </c>
      <c r="E12" s="2">
        <v>0</v>
      </c>
      <c r="F12" s="20">
        <f t="shared" si="0"/>
        <v>0</v>
      </c>
      <c r="G12" s="20">
        <f t="shared" si="1"/>
        <v>9.9999999999999995E-7</v>
      </c>
      <c r="H12" s="2">
        <v>0</v>
      </c>
      <c r="I12" s="2">
        <v>0</v>
      </c>
      <c r="J12" s="14">
        <v>0</v>
      </c>
      <c r="K12" s="14">
        <v>-1</v>
      </c>
      <c r="L12" s="2">
        <f t="shared" si="2"/>
        <v>1</v>
      </c>
    </row>
    <row r="13" spans="1:13" x14ac:dyDescent="0.25">
      <c r="A13" s="36" t="s">
        <v>12</v>
      </c>
      <c r="B13" s="4">
        <v>41955</v>
      </c>
      <c r="C13" s="1"/>
      <c r="D13" s="2">
        <v>0</v>
      </c>
      <c r="E13" s="2">
        <v>0</v>
      </c>
      <c r="F13" s="20">
        <f t="shared" si="0"/>
        <v>0</v>
      </c>
      <c r="G13" s="20">
        <f t="shared" si="1"/>
        <v>0</v>
      </c>
      <c r="H13" s="23">
        <v>0</v>
      </c>
      <c r="I13" s="23">
        <v>0</v>
      </c>
      <c r="J13" s="14">
        <v>0</v>
      </c>
      <c r="K13" s="14">
        <v>-1</v>
      </c>
      <c r="L13" s="2">
        <f t="shared" si="2"/>
        <v>1</v>
      </c>
      <c r="M13" t="s">
        <v>32</v>
      </c>
    </row>
    <row r="14" spans="1:13" x14ac:dyDescent="0.25">
      <c r="A14" s="36"/>
      <c r="B14" s="4">
        <v>41955</v>
      </c>
      <c r="C14" s="1"/>
      <c r="D14" s="2">
        <v>100</v>
      </c>
      <c r="E14" s="2">
        <v>-100</v>
      </c>
      <c r="F14" s="20">
        <f t="shared" si="0"/>
        <v>100</v>
      </c>
      <c r="G14" s="20">
        <f t="shared" si="1"/>
        <v>100</v>
      </c>
      <c r="H14" s="2">
        <v>115</v>
      </c>
      <c r="I14" s="2">
        <v>95</v>
      </c>
      <c r="J14" s="14">
        <v>100</v>
      </c>
      <c r="K14" s="14">
        <v>-100</v>
      </c>
      <c r="L14" s="2">
        <f t="shared" si="2"/>
        <v>141.42135623730951</v>
      </c>
    </row>
    <row r="15" spans="1:13" x14ac:dyDescent="0.25">
      <c r="A15" s="36"/>
      <c r="B15" s="4">
        <v>41955</v>
      </c>
      <c r="C15" s="1"/>
      <c r="D15" s="2">
        <v>200</v>
      </c>
      <c r="E15" s="2">
        <v>-100</v>
      </c>
      <c r="F15" s="20">
        <f t="shared" si="0"/>
        <v>100</v>
      </c>
      <c r="G15" s="20">
        <f t="shared" si="1"/>
        <v>200</v>
      </c>
      <c r="H15" s="2">
        <v>115</v>
      </c>
      <c r="I15" s="2">
        <v>200</v>
      </c>
      <c r="J15" s="2">
        <v>200</v>
      </c>
      <c r="K15" s="2">
        <v>-98</v>
      </c>
      <c r="L15" s="2">
        <f t="shared" si="2"/>
        <v>222.71955459725578</v>
      </c>
    </row>
    <row r="16" spans="1:13" x14ac:dyDescent="0.25">
      <c r="A16" s="36"/>
      <c r="B16" s="4">
        <v>41955</v>
      </c>
      <c r="C16" s="1"/>
      <c r="D16" s="2">
        <v>300</v>
      </c>
      <c r="E16" s="2">
        <v>-100</v>
      </c>
      <c r="F16" s="20">
        <f t="shared" si="0"/>
        <v>100</v>
      </c>
      <c r="G16" s="20">
        <f t="shared" si="1"/>
        <v>300</v>
      </c>
      <c r="H16" s="23">
        <v>140</v>
      </c>
      <c r="I16" s="23">
        <v>365</v>
      </c>
      <c r="J16" s="23">
        <v>298</v>
      </c>
      <c r="K16" s="23">
        <v>-98</v>
      </c>
      <c r="L16" s="2">
        <f t="shared" si="2"/>
        <v>313.7004941022567</v>
      </c>
    </row>
    <row r="17" spans="1:13" x14ac:dyDescent="0.25">
      <c r="A17" s="36"/>
      <c r="B17" s="4">
        <v>41955</v>
      </c>
      <c r="C17" s="1"/>
      <c r="D17" s="2">
        <v>9.9999999999999995E-7</v>
      </c>
      <c r="E17" s="2">
        <v>-100</v>
      </c>
      <c r="F17" s="20">
        <f t="shared" si="0"/>
        <v>100</v>
      </c>
      <c r="G17" s="20">
        <f t="shared" si="1"/>
        <v>9.9999999999999995E-7</v>
      </c>
      <c r="H17" s="2">
        <v>120</v>
      </c>
      <c r="I17" s="2">
        <v>-10</v>
      </c>
      <c r="J17" s="2">
        <v>0</v>
      </c>
      <c r="K17" s="2">
        <v>-100</v>
      </c>
      <c r="L17" s="2">
        <f t="shared" si="2"/>
        <v>100</v>
      </c>
    </row>
    <row r="18" spans="1:13" x14ac:dyDescent="0.25">
      <c r="A18" s="36"/>
      <c r="B18" s="4">
        <v>41955</v>
      </c>
      <c r="C18" s="1"/>
      <c r="D18" s="2">
        <v>-100</v>
      </c>
      <c r="E18" s="2">
        <v>-100</v>
      </c>
      <c r="F18" s="20">
        <f t="shared" si="0"/>
        <v>100</v>
      </c>
      <c r="G18" s="20">
        <f t="shared" si="1"/>
        <v>-100</v>
      </c>
      <c r="H18" s="2">
        <v>110</v>
      </c>
      <c r="I18" s="2">
        <v>-128</v>
      </c>
      <c r="J18" s="2">
        <v>-100</v>
      </c>
      <c r="K18" s="2">
        <v>-99</v>
      </c>
      <c r="L18" s="2">
        <f>SQRT(J18^2+K18^2)</f>
        <v>140.71602609511115</v>
      </c>
    </row>
    <row r="19" spans="1:13" x14ac:dyDescent="0.25">
      <c r="A19" s="36"/>
      <c r="B19" s="4">
        <v>41955</v>
      </c>
      <c r="C19" s="1"/>
      <c r="D19" s="2">
        <v>-200</v>
      </c>
      <c r="E19" s="2">
        <v>-100</v>
      </c>
      <c r="F19" s="20">
        <f t="shared" si="0"/>
        <v>100</v>
      </c>
      <c r="G19" s="20">
        <f t="shared" si="1"/>
        <v>-200</v>
      </c>
      <c r="H19" s="2">
        <v>105</v>
      </c>
      <c r="I19" s="2">
        <v>-225</v>
      </c>
      <c r="J19" s="2">
        <v>-198</v>
      </c>
      <c r="K19" s="2">
        <v>-98</v>
      </c>
      <c r="L19" s="2">
        <f t="shared" ref="L19:L62" si="3">SQRT(J19^2+K19^2)</f>
        <v>220.92532675091826</v>
      </c>
    </row>
    <row r="20" spans="1:13" x14ac:dyDescent="0.25">
      <c r="A20" s="36"/>
      <c r="B20" s="4">
        <v>41955</v>
      </c>
      <c r="C20" s="1"/>
      <c r="D20" s="2">
        <v>-300</v>
      </c>
      <c r="E20" s="2">
        <v>-100</v>
      </c>
      <c r="F20" s="20">
        <f>-E20</f>
        <v>100</v>
      </c>
      <c r="G20" s="20">
        <f>D20</f>
        <v>-300</v>
      </c>
      <c r="H20" s="2">
        <v>110</v>
      </c>
      <c r="I20" s="2">
        <v>-333</v>
      </c>
      <c r="J20" s="2">
        <v>-300</v>
      </c>
      <c r="K20" s="2">
        <v>-98</v>
      </c>
      <c r="L20" s="2">
        <f t="shared" si="3"/>
        <v>315.60101394006961</v>
      </c>
    </row>
    <row r="21" spans="1:13" x14ac:dyDescent="0.25">
      <c r="A21" s="36"/>
      <c r="B21" s="4">
        <v>41955</v>
      </c>
      <c r="C21" s="1">
        <v>0.43055555555555558</v>
      </c>
      <c r="D21" s="2">
        <v>9.9999999999999995E-7</v>
      </c>
      <c r="E21" s="2">
        <v>0</v>
      </c>
      <c r="F21" s="20">
        <f t="shared" ref="F21:F62" si="4">-E21</f>
        <v>0</v>
      </c>
      <c r="G21" s="20">
        <f t="shared" ref="G21:G38" si="5">D21</f>
        <v>9.9999999999999995E-7</v>
      </c>
      <c r="H21" s="2">
        <v>0</v>
      </c>
      <c r="I21" s="2">
        <v>0</v>
      </c>
      <c r="J21" s="2">
        <v>1</v>
      </c>
      <c r="K21" s="2">
        <v>19</v>
      </c>
      <c r="L21" s="2">
        <f t="shared" si="3"/>
        <v>19.026297590440446</v>
      </c>
    </row>
    <row r="22" spans="1:13" x14ac:dyDescent="0.25">
      <c r="A22" s="33" t="s">
        <v>13</v>
      </c>
      <c r="B22" s="4">
        <v>41955</v>
      </c>
      <c r="C22" s="1">
        <v>0.47847222222222219</v>
      </c>
      <c r="D22" s="2">
        <v>0</v>
      </c>
      <c r="E22" s="2">
        <v>0</v>
      </c>
      <c r="F22" s="20">
        <f t="shared" si="4"/>
        <v>0</v>
      </c>
      <c r="G22" s="20">
        <f t="shared" si="5"/>
        <v>0</v>
      </c>
      <c r="H22" s="23">
        <v>0</v>
      </c>
      <c r="I22" s="23">
        <v>0</v>
      </c>
      <c r="J22" s="23">
        <v>0</v>
      </c>
      <c r="K22" s="23">
        <v>2</v>
      </c>
      <c r="L22" s="2">
        <f t="shared" si="3"/>
        <v>2</v>
      </c>
      <c r="M22" t="s">
        <v>36</v>
      </c>
    </row>
    <row r="23" spans="1:13" x14ac:dyDescent="0.25">
      <c r="A23" s="33"/>
      <c r="B23" s="4">
        <v>41955</v>
      </c>
      <c r="C23" s="17"/>
      <c r="D23" s="2">
        <v>100</v>
      </c>
      <c r="E23" s="2">
        <v>-200</v>
      </c>
      <c r="F23" s="20">
        <f t="shared" si="4"/>
        <v>200</v>
      </c>
      <c r="G23" s="20">
        <f t="shared" si="5"/>
        <v>100</v>
      </c>
      <c r="H23" s="2">
        <v>235</v>
      </c>
      <c r="I23" s="2">
        <v>87</v>
      </c>
      <c r="J23" s="2">
        <v>100</v>
      </c>
      <c r="K23" s="2">
        <v>-201</v>
      </c>
      <c r="L23" s="2">
        <f t="shared" si="3"/>
        <v>224.50167037240502</v>
      </c>
    </row>
    <row r="24" spans="1:13" x14ac:dyDescent="0.25">
      <c r="A24" s="33"/>
      <c r="B24" s="4">
        <v>41955</v>
      </c>
      <c r="C24" s="5"/>
      <c r="D24" s="2">
        <v>200</v>
      </c>
      <c r="E24" s="2">
        <v>-200</v>
      </c>
      <c r="F24" s="20">
        <f t="shared" si="4"/>
        <v>200</v>
      </c>
      <c r="G24" s="20">
        <f t="shared" si="5"/>
        <v>200</v>
      </c>
      <c r="H24" s="2">
        <v>255</v>
      </c>
      <c r="I24" s="2">
        <v>210</v>
      </c>
      <c r="J24" s="2">
        <v>195</v>
      </c>
      <c r="K24" s="2">
        <v>-195</v>
      </c>
      <c r="L24" s="2">
        <f t="shared" si="3"/>
        <v>275.77164466275354</v>
      </c>
    </row>
    <row r="25" spans="1:13" x14ac:dyDescent="0.25">
      <c r="A25" s="33"/>
      <c r="B25" s="4">
        <v>41955</v>
      </c>
      <c r="C25" s="5"/>
      <c r="D25" s="2">
        <v>300</v>
      </c>
      <c r="E25" s="2">
        <v>-200</v>
      </c>
      <c r="F25" s="20">
        <f t="shared" si="4"/>
        <v>200</v>
      </c>
      <c r="G25" s="20">
        <f t="shared" si="5"/>
        <v>300</v>
      </c>
      <c r="H25" s="13"/>
      <c r="I25" s="13"/>
      <c r="J25" s="13"/>
      <c r="K25" s="13"/>
      <c r="L25" s="13"/>
      <c r="M25" t="s">
        <v>26</v>
      </c>
    </row>
    <row r="26" spans="1:13" x14ac:dyDescent="0.25">
      <c r="A26" s="33"/>
      <c r="B26" s="4">
        <v>41955</v>
      </c>
      <c r="C26" s="5"/>
      <c r="D26" s="2">
        <v>9.9999999999999995E-7</v>
      </c>
      <c r="E26" s="2">
        <v>-200</v>
      </c>
      <c r="F26" s="20">
        <f t="shared" si="4"/>
        <v>200</v>
      </c>
      <c r="G26" s="20">
        <f t="shared" si="5"/>
        <v>9.9999999999999995E-7</v>
      </c>
      <c r="H26" s="2">
        <v>255</v>
      </c>
      <c r="I26" s="2">
        <v>-18</v>
      </c>
      <c r="J26" s="2">
        <v>-2</v>
      </c>
      <c r="K26" s="2">
        <v>-215</v>
      </c>
      <c r="L26" s="2">
        <f t="shared" si="3"/>
        <v>215.00930212434997</v>
      </c>
    </row>
    <row r="27" spans="1:13" x14ac:dyDescent="0.25">
      <c r="A27" s="33"/>
      <c r="B27" s="4">
        <v>41955</v>
      </c>
      <c r="C27" s="5"/>
      <c r="D27" s="2">
        <v>-100</v>
      </c>
      <c r="E27" s="2">
        <v>-200</v>
      </c>
      <c r="F27" s="20">
        <f t="shared" si="4"/>
        <v>200</v>
      </c>
      <c r="G27" s="20">
        <f t="shared" si="5"/>
        <v>-100</v>
      </c>
      <c r="H27" s="2">
        <v>235</v>
      </c>
      <c r="I27" s="2">
        <v>-125</v>
      </c>
      <c r="J27" s="2">
        <v>-100</v>
      </c>
      <c r="K27" s="2">
        <v>-198</v>
      </c>
      <c r="L27" s="2">
        <f t="shared" si="3"/>
        <v>221.81974664127628</v>
      </c>
    </row>
    <row r="28" spans="1:13" x14ac:dyDescent="0.25">
      <c r="A28" s="33"/>
      <c r="B28" s="4">
        <v>41955</v>
      </c>
      <c r="C28" s="5"/>
      <c r="D28" s="2">
        <v>-200</v>
      </c>
      <c r="E28" s="2">
        <v>-200</v>
      </c>
      <c r="F28" s="20">
        <f t="shared" si="4"/>
        <v>200</v>
      </c>
      <c r="G28" s="20">
        <f t="shared" si="5"/>
        <v>-200</v>
      </c>
      <c r="H28" s="2">
        <v>240</v>
      </c>
      <c r="I28" s="2">
        <v>-230</v>
      </c>
      <c r="J28" s="2">
        <v>-200</v>
      </c>
      <c r="K28" s="2">
        <v>-200</v>
      </c>
      <c r="L28" s="2">
        <f t="shared" si="3"/>
        <v>282.84271247461902</v>
      </c>
    </row>
    <row r="29" spans="1:13" x14ac:dyDescent="0.25">
      <c r="A29" s="33"/>
      <c r="B29" s="4">
        <v>41955</v>
      </c>
      <c r="C29" s="5"/>
      <c r="D29" s="2">
        <v>-300</v>
      </c>
      <c r="E29" s="2">
        <v>-200</v>
      </c>
      <c r="F29" s="20">
        <f t="shared" si="4"/>
        <v>200</v>
      </c>
      <c r="G29" s="20">
        <f t="shared" si="5"/>
        <v>-300</v>
      </c>
      <c r="H29" s="2">
        <v>250</v>
      </c>
      <c r="I29" s="2">
        <v>-348</v>
      </c>
      <c r="J29" s="2">
        <v>-298</v>
      </c>
      <c r="K29" s="2">
        <v>-198</v>
      </c>
      <c r="L29" s="2">
        <f t="shared" si="3"/>
        <v>357.7820565651665</v>
      </c>
    </row>
    <row r="30" spans="1:13" x14ac:dyDescent="0.25">
      <c r="A30" s="33"/>
      <c r="B30" s="4">
        <v>41955</v>
      </c>
      <c r="C30" s="5"/>
      <c r="D30" s="2">
        <v>9.9999999999999995E-7</v>
      </c>
      <c r="E30" s="2">
        <v>0</v>
      </c>
      <c r="F30" s="20">
        <f t="shared" si="4"/>
        <v>0</v>
      </c>
      <c r="G30" s="20">
        <f t="shared" si="5"/>
        <v>9.9999999999999995E-7</v>
      </c>
      <c r="H30" s="2">
        <v>0</v>
      </c>
      <c r="I30" s="2">
        <v>0</v>
      </c>
      <c r="J30" s="2">
        <v>12</v>
      </c>
      <c r="K30" s="2">
        <v>40</v>
      </c>
      <c r="L30" s="2">
        <f t="shared" si="3"/>
        <v>41.761226035642203</v>
      </c>
    </row>
    <row r="31" spans="1:13" x14ac:dyDescent="0.25">
      <c r="A31" s="33" t="s">
        <v>14</v>
      </c>
      <c r="B31" s="4">
        <v>41955</v>
      </c>
      <c r="C31" s="5"/>
      <c r="D31" s="2">
        <v>0</v>
      </c>
      <c r="E31" s="2">
        <v>0</v>
      </c>
      <c r="F31" s="20">
        <f t="shared" si="4"/>
        <v>0</v>
      </c>
      <c r="G31" s="20">
        <f t="shared" si="5"/>
        <v>0</v>
      </c>
      <c r="H31" s="23">
        <v>0</v>
      </c>
      <c r="I31" s="23">
        <v>0</v>
      </c>
      <c r="J31" s="23">
        <v>0</v>
      </c>
      <c r="K31" s="23">
        <v>1</v>
      </c>
      <c r="L31" s="23">
        <f t="shared" si="3"/>
        <v>1</v>
      </c>
      <c r="M31" t="s">
        <v>37</v>
      </c>
    </row>
    <row r="32" spans="1:13" x14ac:dyDescent="0.25">
      <c r="A32" s="33"/>
      <c r="B32" s="4">
        <v>41955</v>
      </c>
      <c r="C32" s="5"/>
      <c r="D32" s="2">
        <v>100</v>
      </c>
      <c r="E32" s="2">
        <v>-300</v>
      </c>
      <c r="F32" s="20">
        <f t="shared" si="4"/>
        <v>300</v>
      </c>
      <c r="G32" s="20">
        <f t="shared" si="5"/>
        <v>100</v>
      </c>
      <c r="H32" s="2">
        <v>375</v>
      </c>
      <c r="I32" s="2">
        <v>115</v>
      </c>
      <c r="J32" s="2">
        <v>98</v>
      </c>
      <c r="K32" s="2">
        <v>-295</v>
      </c>
      <c r="L32" s="2">
        <f t="shared" si="3"/>
        <v>310.85205484281425</v>
      </c>
    </row>
    <row r="33" spans="1:13" x14ac:dyDescent="0.25">
      <c r="A33" s="33"/>
      <c r="B33" s="4">
        <v>41955</v>
      </c>
      <c r="C33" s="5"/>
      <c r="D33" s="2">
        <v>200</v>
      </c>
      <c r="E33" s="2">
        <v>-300</v>
      </c>
      <c r="F33" s="20">
        <f t="shared" si="4"/>
        <v>300</v>
      </c>
      <c r="G33" s="20">
        <f t="shared" si="5"/>
        <v>200</v>
      </c>
      <c r="H33" s="13"/>
      <c r="I33" s="13"/>
      <c r="J33" s="13"/>
      <c r="K33" s="13"/>
      <c r="L33" s="13"/>
      <c r="M33" t="s">
        <v>26</v>
      </c>
    </row>
    <row r="34" spans="1:13" x14ac:dyDescent="0.25">
      <c r="A34" s="33"/>
      <c r="B34" s="4">
        <v>41955</v>
      </c>
      <c r="C34" s="17">
        <v>0.53749999999999998</v>
      </c>
      <c r="D34" s="2">
        <v>9.9999999999999995E-7</v>
      </c>
      <c r="E34" s="2">
        <v>-300</v>
      </c>
      <c r="F34" s="20">
        <f t="shared" si="4"/>
        <v>300</v>
      </c>
      <c r="G34" s="20">
        <f t="shared" si="5"/>
        <v>9.9999999999999995E-7</v>
      </c>
      <c r="H34" s="2">
        <v>375</v>
      </c>
      <c r="I34" s="2">
        <v>0</v>
      </c>
      <c r="J34" s="2">
        <v>2</v>
      </c>
      <c r="K34" s="2">
        <v>-295</v>
      </c>
      <c r="L34" s="2">
        <f t="shared" si="3"/>
        <v>295.006779583114</v>
      </c>
    </row>
    <row r="35" spans="1:13" x14ac:dyDescent="0.25">
      <c r="A35" s="33"/>
      <c r="B35" s="4">
        <v>41955</v>
      </c>
      <c r="C35" s="5"/>
      <c r="D35" s="2">
        <v>-100</v>
      </c>
      <c r="E35" s="2">
        <v>-300</v>
      </c>
      <c r="F35" s="20">
        <f t="shared" si="4"/>
        <v>300</v>
      </c>
      <c r="G35" s="20">
        <f t="shared" si="5"/>
        <v>-100</v>
      </c>
      <c r="H35" s="2">
        <v>375</v>
      </c>
      <c r="I35" s="2">
        <v>-125</v>
      </c>
      <c r="J35" s="2">
        <v>-100</v>
      </c>
      <c r="K35" s="2">
        <v>-290</v>
      </c>
      <c r="L35" s="2">
        <f t="shared" si="3"/>
        <v>306.75723300355935</v>
      </c>
    </row>
    <row r="36" spans="1:13" x14ac:dyDescent="0.25">
      <c r="A36" s="33"/>
      <c r="B36" s="4">
        <v>41955</v>
      </c>
      <c r="C36" s="17">
        <v>0.54166666666666663</v>
      </c>
      <c r="D36" s="2">
        <v>-200</v>
      </c>
      <c r="E36" s="2">
        <v>-300</v>
      </c>
      <c r="F36" s="20">
        <f t="shared" si="4"/>
        <v>300</v>
      </c>
      <c r="G36" s="20">
        <f t="shared" si="5"/>
        <v>-200</v>
      </c>
      <c r="H36" s="2">
        <v>375</v>
      </c>
      <c r="I36" s="2">
        <v>-252</v>
      </c>
      <c r="J36" s="2">
        <v>-200</v>
      </c>
      <c r="K36" s="2">
        <v>-285</v>
      </c>
      <c r="L36" s="2">
        <f t="shared" si="3"/>
        <v>348.17380717107369</v>
      </c>
      <c r="M36" t="s">
        <v>38</v>
      </c>
    </row>
    <row r="37" spans="1:13" x14ac:dyDescent="0.25">
      <c r="A37" s="33"/>
      <c r="B37" s="4">
        <v>41955</v>
      </c>
      <c r="C37" s="5"/>
      <c r="D37" s="2">
        <v>9.9999999999999995E-7</v>
      </c>
      <c r="E37" s="2">
        <v>0</v>
      </c>
      <c r="F37" s="20">
        <f t="shared" si="4"/>
        <v>0</v>
      </c>
      <c r="G37" s="20">
        <f t="shared" si="5"/>
        <v>9.9999999999999995E-7</v>
      </c>
      <c r="H37" s="2">
        <v>0</v>
      </c>
      <c r="I37" s="2">
        <v>0</v>
      </c>
      <c r="J37" s="2">
        <v>5</v>
      </c>
      <c r="K37" s="2">
        <v>6</v>
      </c>
      <c r="L37" s="2">
        <f t="shared" si="3"/>
        <v>7.810249675906654</v>
      </c>
    </row>
    <row r="38" spans="1:13" x14ac:dyDescent="0.25">
      <c r="A38" s="33" t="s">
        <v>15</v>
      </c>
      <c r="B38" s="4">
        <v>41955</v>
      </c>
      <c r="C38" s="17">
        <v>0.43402777777777773</v>
      </c>
      <c r="D38" s="2">
        <v>0</v>
      </c>
      <c r="E38" s="2">
        <v>0</v>
      </c>
      <c r="F38" s="20">
        <f t="shared" si="4"/>
        <v>0</v>
      </c>
      <c r="G38" s="20">
        <f t="shared" si="5"/>
        <v>0</v>
      </c>
      <c r="H38" s="2">
        <v>0</v>
      </c>
      <c r="I38" s="2">
        <v>0</v>
      </c>
      <c r="J38" s="2">
        <v>0</v>
      </c>
      <c r="K38" s="2">
        <v>0</v>
      </c>
      <c r="L38" s="2">
        <f t="shared" si="3"/>
        <v>0</v>
      </c>
      <c r="M38" t="s">
        <v>33</v>
      </c>
    </row>
    <row r="39" spans="1:13" x14ac:dyDescent="0.25">
      <c r="A39" s="33"/>
      <c r="B39" s="4">
        <v>41955</v>
      </c>
      <c r="C39" s="5"/>
      <c r="D39" s="2">
        <v>100</v>
      </c>
      <c r="E39" s="2">
        <v>100</v>
      </c>
      <c r="F39" s="20">
        <f t="shared" si="4"/>
        <v>-100</v>
      </c>
      <c r="G39" s="20">
        <f t="shared" ref="G39:G62" si="6">D39</f>
        <v>100</v>
      </c>
      <c r="H39" s="2">
        <v>-117</v>
      </c>
      <c r="I39" s="2">
        <v>103</v>
      </c>
      <c r="J39" s="2">
        <v>101</v>
      </c>
      <c r="K39" s="2">
        <v>99</v>
      </c>
      <c r="L39" s="2">
        <f t="shared" si="3"/>
        <v>141.42842712835352</v>
      </c>
    </row>
    <row r="40" spans="1:13" x14ac:dyDescent="0.25">
      <c r="A40" s="33"/>
      <c r="B40" s="4">
        <v>41955</v>
      </c>
      <c r="C40" s="5"/>
      <c r="D40" s="2">
        <v>200</v>
      </c>
      <c r="E40" s="2">
        <v>100</v>
      </c>
      <c r="F40" s="20">
        <f t="shared" si="4"/>
        <v>-100</v>
      </c>
      <c r="G40" s="20">
        <f t="shared" si="6"/>
        <v>200</v>
      </c>
      <c r="H40" s="2">
        <v>-130</v>
      </c>
      <c r="I40" s="2">
        <v>213</v>
      </c>
      <c r="J40" s="2">
        <v>199</v>
      </c>
      <c r="K40" s="2">
        <v>100</v>
      </c>
      <c r="L40" s="2">
        <f t="shared" si="3"/>
        <v>222.71281956816046</v>
      </c>
    </row>
    <row r="41" spans="1:13" x14ac:dyDescent="0.25">
      <c r="A41" s="33"/>
      <c r="B41" s="4">
        <v>41955</v>
      </c>
      <c r="C41" s="5"/>
      <c r="D41" s="2">
        <v>300</v>
      </c>
      <c r="E41" s="2">
        <v>100</v>
      </c>
      <c r="F41" s="20">
        <f t="shared" si="4"/>
        <v>-100</v>
      </c>
      <c r="G41" s="20">
        <f t="shared" si="6"/>
        <v>300</v>
      </c>
      <c r="H41" s="2">
        <v>-145</v>
      </c>
      <c r="I41" s="2">
        <v>380</v>
      </c>
      <c r="J41" s="2">
        <v>297</v>
      </c>
      <c r="K41" s="2">
        <v>100</v>
      </c>
      <c r="L41" s="2">
        <f t="shared" si="3"/>
        <v>313.38315206788002</v>
      </c>
    </row>
    <row r="42" spans="1:13" x14ac:dyDescent="0.25">
      <c r="A42" s="33"/>
      <c r="B42" s="4">
        <v>41955</v>
      </c>
      <c r="C42" s="5"/>
      <c r="D42" s="2">
        <v>9.9999999999999995E-7</v>
      </c>
      <c r="E42" s="2">
        <v>100</v>
      </c>
      <c r="F42" s="20">
        <f t="shared" si="4"/>
        <v>-100</v>
      </c>
      <c r="G42" s="20">
        <f t="shared" si="6"/>
        <v>9.9999999999999995E-7</v>
      </c>
      <c r="H42" s="2">
        <v>-123</v>
      </c>
      <c r="I42" s="2">
        <v>0</v>
      </c>
      <c r="J42" s="2">
        <v>0</v>
      </c>
      <c r="K42" s="2">
        <v>99</v>
      </c>
      <c r="L42" s="2">
        <f t="shared" si="3"/>
        <v>99</v>
      </c>
    </row>
    <row r="43" spans="1:13" x14ac:dyDescent="0.25">
      <c r="A43" s="33"/>
      <c r="B43" s="4">
        <v>41955</v>
      </c>
      <c r="C43" s="17"/>
      <c r="D43" s="2">
        <v>-100</v>
      </c>
      <c r="E43" s="2">
        <v>100</v>
      </c>
      <c r="F43" s="20">
        <f t="shared" si="4"/>
        <v>-100</v>
      </c>
      <c r="G43" s="20">
        <f t="shared" si="6"/>
        <v>-100</v>
      </c>
      <c r="H43" s="2">
        <v>-123</v>
      </c>
      <c r="I43" s="2">
        <v>-103</v>
      </c>
      <c r="J43" s="2">
        <v>-99</v>
      </c>
      <c r="K43" s="2">
        <v>99</v>
      </c>
      <c r="L43" s="2">
        <f t="shared" si="3"/>
        <v>140.0071426749364</v>
      </c>
    </row>
    <row r="44" spans="1:13" x14ac:dyDescent="0.25">
      <c r="A44" s="33"/>
      <c r="B44" s="4">
        <v>41955</v>
      </c>
      <c r="C44" s="5"/>
      <c r="D44" s="2">
        <v>-200</v>
      </c>
      <c r="E44" s="2">
        <v>100</v>
      </c>
      <c r="F44" s="20">
        <f t="shared" si="4"/>
        <v>-100</v>
      </c>
      <c r="G44" s="20">
        <f t="shared" si="6"/>
        <v>-200</v>
      </c>
      <c r="H44" s="2">
        <v>-128</v>
      </c>
      <c r="I44" s="2">
        <v>-206</v>
      </c>
      <c r="J44" s="2">
        <v>-199</v>
      </c>
      <c r="K44" s="2">
        <v>101</v>
      </c>
      <c r="L44" s="2">
        <f t="shared" si="3"/>
        <v>223.16361710637332</v>
      </c>
    </row>
    <row r="45" spans="1:13" x14ac:dyDescent="0.25">
      <c r="A45" s="33"/>
      <c r="B45" s="4">
        <v>41955</v>
      </c>
      <c r="C45" s="5"/>
      <c r="D45" s="2">
        <v>-300</v>
      </c>
      <c r="E45" s="2">
        <v>100</v>
      </c>
      <c r="F45" s="20">
        <f t="shared" si="4"/>
        <v>-100</v>
      </c>
      <c r="G45" s="20">
        <f t="shared" si="6"/>
        <v>-300</v>
      </c>
      <c r="H45" s="2">
        <v>-130</v>
      </c>
      <c r="I45" s="2">
        <v>-313</v>
      </c>
      <c r="J45" s="2">
        <v>-299</v>
      </c>
      <c r="K45" s="2">
        <v>97</v>
      </c>
      <c r="L45" s="2">
        <f t="shared" si="3"/>
        <v>314.34057962662092</v>
      </c>
    </row>
    <row r="46" spans="1:13" x14ac:dyDescent="0.25">
      <c r="A46" s="33"/>
      <c r="B46" s="4">
        <v>41955</v>
      </c>
      <c r="C46" s="5"/>
      <c r="D46" s="2">
        <v>9.9999999999999995E-7</v>
      </c>
      <c r="E46" s="2">
        <v>0</v>
      </c>
      <c r="F46" s="20">
        <f t="shared" si="4"/>
        <v>0</v>
      </c>
      <c r="G46" s="20">
        <f t="shared" si="6"/>
        <v>9.9999999999999995E-7</v>
      </c>
      <c r="H46" s="2">
        <v>0</v>
      </c>
      <c r="I46" s="2">
        <v>0</v>
      </c>
      <c r="J46" s="2">
        <v>-2</v>
      </c>
      <c r="K46" s="2">
        <v>-16</v>
      </c>
      <c r="L46" s="2">
        <f t="shared" si="3"/>
        <v>16.124515496597098</v>
      </c>
    </row>
    <row r="47" spans="1:13" x14ac:dyDescent="0.25">
      <c r="A47" s="33" t="s">
        <v>16</v>
      </c>
      <c r="B47" s="4">
        <v>41955</v>
      </c>
      <c r="C47" s="17">
        <v>0.44861111111111113</v>
      </c>
      <c r="D47" s="2">
        <v>0</v>
      </c>
      <c r="E47" s="2">
        <v>0</v>
      </c>
      <c r="F47" s="20">
        <f t="shared" si="4"/>
        <v>0</v>
      </c>
      <c r="G47" s="20">
        <f t="shared" si="6"/>
        <v>0</v>
      </c>
      <c r="H47" s="2">
        <v>0</v>
      </c>
      <c r="I47" s="2">
        <v>0</v>
      </c>
      <c r="J47" s="2">
        <v>0</v>
      </c>
      <c r="K47" s="2">
        <v>2</v>
      </c>
      <c r="L47" s="2">
        <f t="shared" si="3"/>
        <v>2</v>
      </c>
      <c r="M47" t="s">
        <v>34</v>
      </c>
    </row>
    <row r="48" spans="1:13" x14ac:dyDescent="0.25">
      <c r="A48" s="33"/>
      <c r="B48" s="4">
        <v>41955</v>
      </c>
      <c r="C48" s="5"/>
      <c r="D48" s="2">
        <v>100</v>
      </c>
      <c r="E48" s="2">
        <v>200</v>
      </c>
      <c r="F48" s="20">
        <f t="shared" si="4"/>
        <v>-200</v>
      </c>
      <c r="G48" s="20">
        <f t="shared" si="6"/>
        <v>100</v>
      </c>
      <c r="H48" s="2">
        <v>-240</v>
      </c>
      <c r="I48" s="2">
        <v>115</v>
      </c>
      <c r="J48" s="2">
        <v>98</v>
      </c>
      <c r="K48" s="2">
        <v>197</v>
      </c>
      <c r="L48" s="2">
        <f t="shared" si="3"/>
        <v>220.0295434708712</v>
      </c>
    </row>
    <row r="49" spans="1:13" x14ac:dyDescent="0.25">
      <c r="A49" s="33"/>
      <c r="B49" s="4">
        <v>41955</v>
      </c>
      <c r="C49" s="5"/>
      <c r="D49" s="2">
        <v>200</v>
      </c>
      <c r="E49" s="2">
        <v>200</v>
      </c>
      <c r="F49" s="20">
        <f t="shared" si="4"/>
        <v>-200</v>
      </c>
      <c r="G49" s="20">
        <f t="shared" si="6"/>
        <v>200</v>
      </c>
      <c r="H49" s="2">
        <v>-250</v>
      </c>
      <c r="I49" s="2">
        <v>240</v>
      </c>
      <c r="J49" s="2">
        <v>195</v>
      </c>
      <c r="K49" s="2">
        <v>195</v>
      </c>
      <c r="L49" s="2">
        <f t="shared" si="3"/>
        <v>275.77164466275354</v>
      </c>
    </row>
    <row r="50" spans="1:13" x14ac:dyDescent="0.25">
      <c r="A50" s="33"/>
      <c r="B50" s="4">
        <v>41955</v>
      </c>
      <c r="C50" s="5"/>
      <c r="D50" s="2">
        <v>300</v>
      </c>
      <c r="E50" s="2">
        <v>200</v>
      </c>
      <c r="F50" s="20">
        <f t="shared" si="4"/>
        <v>-200</v>
      </c>
      <c r="G50" s="20">
        <f t="shared" si="6"/>
        <v>300</v>
      </c>
      <c r="H50" s="13"/>
      <c r="I50" s="13"/>
      <c r="J50" s="13"/>
      <c r="K50" s="13"/>
      <c r="L50" s="13"/>
      <c r="M50" t="s">
        <v>26</v>
      </c>
    </row>
    <row r="51" spans="1:13" x14ac:dyDescent="0.25">
      <c r="A51" s="33"/>
      <c r="B51" s="4">
        <v>41955</v>
      </c>
      <c r="C51" s="5"/>
      <c r="D51" s="2">
        <v>9.9999999999999995E-7</v>
      </c>
      <c r="E51" s="2">
        <v>200</v>
      </c>
      <c r="F51" s="20">
        <f t="shared" si="4"/>
        <v>-200</v>
      </c>
      <c r="G51" s="20">
        <f t="shared" si="6"/>
        <v>9.9999999999999995E-7</v>
      </c>
      <c r="H51" s="2">
        <v>-240</v>
      </c>
      <c r="I51" s="2">
        <v>10</v>
      </c>
      <c r="J51" s="2">
        <v>1</v>
      </c>
      <c r="K51" s="2">
        <v>198</v>
      </c>
      <c r="L51" s="2">
        <f t="shared" si="3"/>
        <v>198.00252523642217</v>
      </c>
    </row>
    <row r="52" spans="1:13" x14ac:dyDescent="0.25">
      <c r="A52" s="33"/>
      <c r="B52" s="4">
        <v>41955</v>
      </c>
      <c r="C52" s="5"/>
      <c r="D52" s="2">
        <v>-100</v>
      </c>
      <c r="E52" s="2">
        <v>200</v>
      </c>
      <c r="F52" s="20">
        <f t="shared" si="4"/>
        <v>-200</v>
      </c>
      <c r="G52" s="20">
        <f t="shared" si="6"/>
        <v>-100</v>
      </c>
      <c r="H52" s="2">
        <v>-240</v>
      </c>
      <c r="I52" s="2">
        <v>-103</v>
      </c>
      <c r="J52" s="2">
        <v>-99</v>
      </c>
      <c r="K52" s="2">
        <v>200</v>
      </c>
      <c r="L52" s="2">
        <f t="shared" si="3"/>
        <v>223.16137658654108</v>
      </c>
    </row>
    <row r="53" spans="1:13" x14ac:dyDescent="0.25">
      <c r="A53" s="33"/>
      <c r="B53" s="4">
        <v>41955</v>
      </c>
      <c r="C53" s="5"/>
      <c r="D53" s="2">
        <v>-200</v>
      </c>
      <c r="E53" s="2">
        <v>200</v>
      </c>
      <c r="F53" s="20">
        <f t="shared" si="4"/>
        <v>-200</v>
      </c>
      <c r="G53" s="20">
        <f t="shared" si="6"/>
        <v>-200</v>
      </c>
      <c r="H53" s="2">
        <v>-246</v>
      </c>
      <c r="I53" s="2">
        <v>-212</v>
      </c>
      <c r="J53" s="2">
        <v>-201</v>
      </c>
      <c r="K53" s="2">
        <v>200</v>
      </c>
      <c r="L53" s="2">
        <f t="shared" si="3"/>
        <v>283.55070093371307</v>
      </c>
    </row>
    <row r="54" spans="1:13" x14ac:dyDescent="0.25">
      <c r="A54" s="33"/>
      <c r="B54" s="4">
        <v>41955</v>
      </c>
      <c r="C54" s="5"/>
      <c r="D54" s="2">
        <v>-300</v>
      </c>
      <c r="E54" s="2">
        <v>200</v>
      </c>
      <c r="F54" s="20">
        <f t="shared" si="4"/>
        <v>-200</v>
      </c>
      <c r="G54" s="20">
        <f t="shared" si="6"/>
        <v>-300</v>
      </c>
      <c r="H54" s="2">
        <v>-260</v>
      </c>
      <c r="I54" s="2">
        <v>-325</v>
      </c>
      <c r="J54" s="2">
        <v>-297</v>
      </c>
      <c r="K54" s="2">
        <v>196</v>
      </c>
      <c r="L54" s="2">
        <f t="shared" si="3"/>
        <v>355.84406697316172</v>
      </c>
    </row>
    <row r="55" spans="1:13" x14ac:dyDescent="0.25">
      <c r="A55" s="33"/>
      <c r="B55" s="4">
        <v>41955</v>
      </c>
      <c r="C55" s="5"/>
      <c r="D55" s="2">
        <v>9.9999999999999995E-7</v>
      </c>
      <c r="E55" s="2">
        <v>0</v>
      </c>
      <c r="F55" s="20">
        <f t="shared" si="4"/>
        <v>0</v>
      </c>
      <c r="G55" s="20">
        <f t="shared" si="6"/>
        <v>9.9999999999999995E-7</v>
      </c>
      <c r="H55" s="2">
        <v>0</v>
      </c>
      <c r="I55" s="2">
        <v>0</v>
      </c>
      <c r="J55" s="2">
        <v>1</v>
      </c>
      <c r="K55" s="2">
        <v>-6</v>
      </c>
      <c r="L55" s="2">
        <f t="shared" si="3"/>
        <v>6.0827625302982193</v>
      </c>
    </row>
    <row r="56" spans="1:13" x14ac:dyDescent="0.25">
      <c r="A56" s="34" t="s">
        <v>17</v>
      </c>
      <c r="B56" s="4">
        <v>41955</v>
      </c>
      <c r="C56" s="19"/>
      <c r="D56" s="10">
        <v>0</v>
      </c>
      <c r="E56" s="10">
        <v>0</v>
      </c>
      <c r="F56" s="21">
        <f t="shared" si="4"/>
        <v>0</v>
      </c>
      <c r="G56" s="21">
        <f t="shared" si="6"/>
        <v>0</v>
      </c>
      <c r="H56" s="10">
        <v>0</v>
      </c>
      <c r="I56" s="10">
        <v>0</v>
      </c>
      <c r="J56" s="10">
        <v>0</v>
      </c>
      <c r="K56" s="10">
        <v>2</v>
      </c>
      <c r="L56" s="10">
        <f t="shared" si="3"/>
        <v>2</v>
      </c>
      <c r="M56" t="s">
        <v>35</v>
      </c>
    </row>
    <row r="57" spans="1:13" x14ac:dyDescent="0.25">
      <c r="A57" s="34"/>
      <c r="B57" s="4">
        <v>41955</v>
      </c>
      <c r="C57" s="9"/>
      <c r="D57" s="10">
        <v>100</v>
      </c>
      <c r="E57" s="10">
        <v>300</v>
      </c>
      <c r="F57" s="21">
        <f t="shared" si="4"/>
        <v>-300</v>
      </c>
      <c r="G57" s="21">
        <f t="shared" si="6"/>
        <v>100</v>
      </c>
      <c r="H57" s="10">
        <v>-375</v>
      </c>
      <c r="I57" s="10">
        <v>125</v>
      </c>
      <c r="J57" s="10">
        <v>80</v>
      </c>
      <c r="K57" s="10">
        <v>270</v>
      </c>
      <c r="L57" s="10">
        <f t="shared" si="3"/>
        <v>281.60255680657446</v>
      </c>
    </row>
    <row r="58" spans="1:13" x14ac:dyDescent="0.25">
      <c r="A58" s="34"/>
      <c r="B58" s="4">
        <v>41955</v>
      </c>
      <c r="C58" s="9"/>
      <c r="D58" s="10">
        <v>200</v>
      </c>
      <c r="E58" s="10">
        <v>300</v>
      </c>
      <c r="F58" s="21">
        <f t="shared" si="4"/>
        <v>-300</v>
      </c>
      <c r="G58" s="21">
        <f t="shared" si="6"/>
        <v>200</v>
      </c>
      <c r="H58" s="13"/>
      <c r="I58" s="13"/>
      <c r="J58" s="13"/>
      <c r="K58" s="13"/>
      <c r="L58" s="13"/>
      <c r="M58" t="s">
        <v>26</v>
      </c>
    </row>
    <row r="59" spans="1:13" x14ac:dyDescent="0.25">
      <c r="A59" s="34"/>
      <c r="B59" s="4">
        <v>41955</v>
      </c>
      <c r="C59" s="9"/>
      <c r="D59" s="10">
        <v>9.9999999999999995E-7</v>
      </c>
      <c r="E59" s="10">
        <v>300</v>
      </c>
      <c r="F59" s="21">
        <f t="shared" si="4"/>
        <v>-300</v>
      </c>
      <c r="G59" s="21">
        <f t="shared" si="6"/>
        <v>9.9999999999999995E-7</v>
      </c>
      <c r="H59" s="10">
        <v>-375</v>
      </c>
      <c r="I59" s="10">
        <v>25</v>
      </c>
      <c r="J59" s="10">
        <v>-4</v>
      </c>
      <c r="K59" s="10">
        <v>265</v>
      </c>
      <c r="L59" s="10">
        <f t="shared" si="3"/>
        <v>265.03018695990085</v>
      </c>
    </row>
    <row r="60" spans="1:13" x14ac:dyDescent="0.25">
      <c r="A60" s="34"/>
      <c r="B60" s="4">
        <v>41955</v>
      </c>
      <c r="C60" s="9"/>
      <c r="D60" s="10">
        <v>-100</v>
      </c>
      <c r="E60" s="10">
        <v>300</v>
      </c>
      <c r="F60" s="21">
        <f t="shared" si="4"/>
        <v>-300</v>
      </c>
      <c r="G60" s="21">
        <f t="shared" si="6"/>
        <v>-100</v>
      </c>
      <c r="H60" s="10">
        <v>-375</v>
      </c>
      <c r="I60" s="10">
        <v>-90</v>
      </c>
      <c r="J60" s="10">
        <v>-98</v>
      </c>
      <c r="K60" s="10">
        <v>265</v>
      </c>
      <c r="L60" s="10">
        <f t="shared" si="3"/>
        <v>282.54026261756042</v>
      </c>
    </row>
    <row r="61" spans="1:13" x14ac:dyDescent="0.25">
      <c r="A61" s="34"/>
      <c r="B61" s="4">
        <v>41955</v>
      </c>
      <c r="C61" s="9"/>
      <c r="D61" s="10">
        <v>-200</v>
      </c>
      <c r="E61" s="10">
        <v>300</v>
      </c>
      <c r="F61" s="21">
        <f t="shared" si="4"/>
        <v>-300</v>
      </c>
      <c r="G61" s="21">
        <f t="shared" si="6"/>
        <v>-200</v>
      </c>
      <c r="H61" s="10">
        <v>-375</v>
      </c>
      <c r="I61" s="10">
        <v>-213</v>
      </c>
      <c r="J61" s="10">
        <v>-200</v>
      </c>
      <c r="K61" s="10">
        <v>260</v>
      </c>
      <c r="L61" s="10">
        <f t="shared" si="3"/>
        <v>328.02438933713449</v>
      </c>
    </row>
    <row r="62" spans="1:13" x14ac:dyDescent="0.25">
      <c r="A62" s="35"/>
      <c r="B62" s="18">
        <v>41955</v>
      </c>
      <c r="C62" s="11"/>
      <c r="D62" s="12">
        <v>9.9999999999999995E-7</v>
      </c>
      <c r="E62" s="12">
        <v>0</v>
      </c>
      <c r="F62" s="22">
        <f t="shared" si="4"/>
        <v>0</v>
      </c>
      <c r="G62" s="22">
        <f t="shared" si="6"/>
        <v>9.9999999999999995E-7</v>
      </c>
      <c r="H62" s="12">
        <v>0</v>
      </c>
      <c r="I62" s="12">
        <v>0</v>
      </c>
      <c r="J62" s="12">
        <v>1</v>
      </c>
      <c r="K62" s="12">
        <v>-7</v>
      </c>
      <c r="L62" s="12">
        <f t="shared" si="3"/>
        <v>7.0710678118654755</v>
      </c>
    </row>
    <row r="63" spans="1:13" x14ac:dyDescent="0.25">
      <c r="J63">
        <f>COUNT(J4:J62)</f>
        <v>55</v>
      </c>
      <c r="K63" t="s">
        <v>24</v>
      </c>
      <c r="L63">
        <f>COUNT(L4:L62)</f>
        <v>55</v>
      </c>
      <c r="M63" t="s">
        <v>10</v>
      </c>
    </row>
  </sheetData>
  <mergeCells count="11">
    <mergeCell ref="H1:I1"/>
    <mergeCell ref="J1:L1"/>
    <mergeCell ref="A38:A46"/>
    <mergeCell ref="A47:A55"/>
    <mergeCell ref="A56:A62"/>
    <mergeCell ref="A4:A12"/>
    <mergeCell ref="F1:G1"/>
    <mergeCell ref="A13:A21"/>
    <mergeCell ref="A22:A30"/>
    <mergeCell ref="A31:A37"/>
    <mergeCell ref="D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0 SNTL 10%Q</vt:lpstr>
      <vt:lpstr>3 SNTL 25%Q</vt:lpstr>
      <vt:lpstr>4 SNTL 25%Q</vt:lpstr>
      <vt:lpstr>5 SNTL 50%Q</vt:lpstr>
      <vt:lpstr>6 SNTL 75%Q</vt:lpstr>
      <vt:lpstr>7 SNTL 100%Q</vt:lpstr>
    </vt:vector>
  </TitlesOfParts>
  <Company>NREL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jkeller1</dc:creator>
  <cp:lastModifiedBy>NREL</cp:lastModifiedBy>
  <dcterms:created xsi:type="dcterms:W3CDTF">2013-12-28T17:45:09Z</dcterms:created>
  <dcterms:modified xsi:type="dcterms:W3CDTF">2015-01-27T23:59:33Z</dcterms:modified>
</cp:coreProperties>
</file>